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lettre\Desktop\14\علم الاجتماع\"/>
    </mc:Choice>
  </mc:AlternateContent>
  <xr:revisionPtr revIDLastSave="0" documentId="13_ncr:1_{3E40CF75-D325-4CDC-9F73-CB5858C55067}" xr6:coauthVersionLast="45" xr6:coauthVersionMax="45" xr10:uidLastSave="{00000000-0000-0000-0000-000000000000}"/>
  <bookViews>
    <workbookView xWindow="-120" yWindow="-120" windowWidth="15600" windowHeight="11160" tabRatio="800" xr2:uid="{00000000-000D-0000-FFFF-FFFF00000000}"/>
  </bookViews>
  <sheets>
    <sheet name="علج تنطيم وعمل كلاسيكي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3" i="18" l="1"/>
  <c r="S23" i="18" s="1"/>
  <c r="R22" i="18"/>
  <c r="S22" i="18" s="1"/>
  <c r="R21" i="18"/>
  <c r="S21" i="18" s="1"/>
  <c r="R20" i="18"/>
  <c r="S20" i="18" s="1"/>
  <c r="R51" i="18" l="1"/>
  <c r="S51" i="18" s="1"/>
  <c r="R19" i="18"/>
  <c r="S19" i="18" s="1"/>
  <c r="R18" i="18"/>
  <c r="S18" i="18" s="1"/>
  <c r="R17" i="18"/>
  <c r="S17" i="18" s="1"/>
  <c r="R16" i="18"/>
  <c r="S16" i="18" s="1"/>
  <c r="R15" i="18"/>
  <c r="S15" i="18" s="1"/>
  <c r="R14" i="18"/>
  <c r="S14" i="18" s="1"/>
  <c r="R50" i="18"/>
  <c r="S50" i="18" s="1"/>
  <c r="R38" i="18"/>
  <c r="S38" i="18" s="1"/>
  <c r="R37" i="18"/>
  <c r="S37" i="18" s="1"/>
  <c r="R36" i="18"/>
  <c r="S36" i="18" s="1"/>
  <c r="R35" i="18"/>
  <c r="S35" i="18" s="1"/>
  <c r="R34" i="18"/>
  <c r="S34" i="18" s="1"/>
  <c r="R33" i="18"/>
  <c r="S33" i="18" s="1"/>
  <c r="R49" i="18"/>
  <c r="S49" i="18" s="1"/>
  <c r="R48" i="18"/>
  <c r="S48" i="18" s="1"/>
  <c r="R47" i="18"/>
  <c r="S47" i="18" s="1"/>
  <c r="R46" i="18"/>
  <c r="S46" i="18" s="1"/>
  <c r="R45" i="18"/>
  <c r="S45" i="18" s="1"/>
  <c r="R44" i="18"/>
  <c r="S44" i="18" s="1"/>
  <c r="R43" i="18"/>
  <c r="S43" i="18" s="1"/>
  <c r="R42" i="18"/>
  <c r="S42" i="18" s="1"/>
  <c r="R41" i="18"/>
  <c r="S41" i="18" s="1"/>
  <c r="R13" i="18" l="1"/>
  <c r="S13" i="18" s="1"/>
  <c r="R12" i="18"/>
  <c r="S12" i="18" s="1"/>
  <c r="R11" i="18"/>
  <c r="S11" i="18" s="1"/>
  <c r="R24" i="18"/>
  <c r="S24" i="18" s="1"/>
  <c r="R40" i="18"/>
  <c r="S40" i="18" s="1"/>
  <c r="R39" i="18"/>
  <c r="S39" i="18" s="1"/>
  <c r="R32" i="18"/>
  <c r="S32" i="18" s="1"/>
  <c r="R31" i="18"/>
  <c r="S31" i="18" s="1"/>
  <c r="R30" i="18"/>
  <c r="S30" i="18" s="1"/>
  <c r="R29" i="18"/>
  <c r="S29" i="18" s="1"/>
  <c r="R28" i="18"/>
  <c r="S28" i="18" s="1"/>
  <c r="R27" i="18"/>
  <c r="S27" i="18" s="1"/>
  <c r="R26" i="18"/>
  <c r="S26" i="18" s="1"/>
  <c r="R25" i="18"/>
  <c r="S25" i="18" s="1"/>
</calcChain>
</file>

<file path=xl/sharedStrings.xml><?xml version="1.0" encoding="utf-8"?>
<sst xmlns="http://schemas.openxmlformats.org/spreadsheetml/2006/main" count="317" uniqueCount="181">
  <si>
    <t>الجمهورية الجزائرية الديمقراطية الشعبية</t>
  </si>
  <si>
    <t>وزارة التعليم العالي والبحث العلمي</t>
  </si>
  <si>
    <t>جامعة محمد بوضياف- المسيلة</t>
  </si>
  <si>
    <t>كلية العلوم الإنسانية والاجتماعية</t>
  </si>
  <si>
    <t>الرقم</t>
  </si>
  <si>
    <t>الاسم</t>
  </si>
  <si>
    <t>اللقب</t>
  </si>
  <si>
    <t>تاريخ الميلاد</t>
  </si>
  <si>
    <t>مكان الميلاد</t>
  </si>
  <si>
    <t>التخصص</t>
  </si>
  <si>
    <t>رقم التسجيل</t>
  </si>
  <si>
    <t>س1</t>
  </si>
  <si>
    <t>س2</t>
  </si>
  <si>
    <t>س3</t>
  </si>
  <si>
    <t>س4</t>
  </si>
  <si>
    <t>س5</t>
  </si>
  <si>
    <t>س6</t>
  </si>
  <si>
    <t>نجاح الدورة 2</t>
  </si>
  <si>
    <t>نجاح 
بتأخير</t>
  </si>
  <si>
    <t>سنوات إضافية</t>
  </si>
  <si>
    <t>معدل التكوين</t>
  </si>
  <si>
    <t xml:space="preserve">المعدل الترتيبي </t>
  </si>
  <si>
    <t>قرار لجنة القبول والترتيب</t>
  </si>
  <si>
    <t>سمية</t>
  </si>
  <si>
    <t>المسيلة</t>
  </si>
  <si>
    <t>علم الاجتماع</t>
  </si>
  <si>
    <t>مقبول</t>
  </si>
  <si>
    <t>بوسعادة</t>
  </si>
  <si>
    <t>علم اجتماع التربية</t>
  </si>
  <si>
    <t>فسم علم الاجتماع</t>
  </si>
  <si>
    <t xml:space="preserve">ترتيب مشترك خريجي النظام الكلاسيكي </t>
  </si>
  <si>
    <t>الموسم الجامعي: 2025 / 2026</t>
  </si>
  <si>
    <t>وليد</t>
  </si>
  <si>
    <t>بوالشلاغم</t>
  </si>
  <si>
    <t>1983-05-18</t>
  </si>
  <si>
    <t>أراس ميلة</t>
  </si>
  <si>
    <t>وردة</t>
  </si>
  <si>
    <t>شيخ</t>
  </si>
  <si>
    <t>1986-07-22</t>
  </si>
  <si>
    <t>حمام الضلعة</t>
  </si>
  <si>
    <t>عمار</t>
  </si>
  <si>
    <t>غويلة</t>
  </si>
  <si>
    <t>1982-03-08</t>
  </si>
  <si>
    <t>برج الغدير</t>
  </si>
  <si>
    <t>عائشة</t>
  </si>
  <si>
    <t>ديفل</t>
  </si>
  <si>
    <t>1985-09-20</t>
  </si>
  <si>
    <t>برج بوعريريج</t>
  </si>
  <si>
    <t>عميروش</t>
  </si>
  <si>
    <t>بن علجية</t>
  </si>
  <si>
    <t>1985-02-09</t>
  </si>
  <si>
    <t>اليشير</t>
  </si>
  <si>
    <t>نورالدين</t>
  </si>
  <si>
    <t>بلامة</t>
  </si>
  <si>
    <t>1984-06-01</t>
  </si>
  <si>
    <t>عين الكبيرة ولاية سطيف</t>
  </si>
  <si>
    <t>لخضر</t>
  </si>
  <si>
    <t>بن العيطر</t>
  </si>
  <si>
    <t>1980-12-31</t>
  </si>
  <si>
    <t>سيدي عامر</t>
  </si>
  <si>
    <t>رداوي</t>
  </si>
  <si>
    <t>1985-04-02</t>
  </si>
  <si>
    <t>الدهاهنة</t>
  </si>
  <si>
    <t>بن جعفر</t>
  </si>
  <si>
    <t>1980-03-14</t>
  </si>
  <si>
    <t>حياة</t>
  </si>
  <si>
    <t>بوجمعة</t>
  </si>
  <si>
    <t>1987-08-26</t>
  </si>
  <si>
    <t>فاتح</t>
  </si>
  <si>
    <t>لوريس</t>
  </si>
  <si>
    <t>1983-12-14</t>
  </si>
  <si>
    <t>حليمة</t>
  </si>
  <si>
    <t>قويفلة</t>
  </si>
  <si>
    <t>1988-07-04</t>
  </si>
  <si>
    <t>خديجة</t>
  </si>
  <si>
    <t>عمرون</t>
  </si>
  <si>
    <t>1988-11-09</t>
  </si>
  <si>
    <t>المطارفة</t>
  </si>
  <si>
    <t>شريفة</t>
  </si>
  <si>
    <t>قرينة</t>
  </si>
  <si>
    <t>1981-03-26</t>
  </si>
  <si>
    <t>يرج الغدير برج بوعريريج</t>
  </si>
  <si>
    <t>مفيدة</t>
  </si>
  <si>
    <t>متاح</t>
  </si>
  <si>
    <t>1987-12-05</t>
  </si>
  <si>
    <t>خدمة اجتماعية</t>
  </si>
  <si>
    <t>نادية</t>
  </si>
  <si>
    <t>بن درميع</t>
  </si>
  <si>
    <t>1978-02-02</t>
  </si>
  <si>
    <t>سيدي مبارك</t>
  </si>
  <si>
    <t>07033</t>
  </si>
  <si>
    <t>بليزاك</t>
  </si>
  <si>
    <t>سعاد</t>
  </si>
  <si>
    <t>1980-01-21</t>
  </si>
  <si>
    <t>برهوم</t>
  </si>
  <si>
    <t>فاطنة</t>
  </si>
  <si>
    <t>حنة</t>
  </si>
  <si>
    <t>1985-12-04</t>
  </si>
  <si>
    <t>علم اجتماع تنظيم وعمل</t>
  </si>
  <si>
    <t>مسعودة</t>
  </si>
  <si>
    <t>خلفاوي</t>
  </si>
  <si>
    <t>1987-10-19</t>
  </si>
  <si>
    <t>جبل مساعد</t>
  </si>
  <si>
    <t>سعدي</t>
  </si>
  <si>
    <t>1976-02-03</t>
  </si>
  <si>
    <t>عبدالناصر</t>
  </si>
  <si>
    <t>قويشيش</t>
  </si>
  <si>
    <t>1980-02-17</t>
  </si>
  <si>
    <t>القصور</t>
  </si>
  <si>
    <t>سميرة</t>
  </si>
  <si>
    <t>مهدي</t>
  </si>
  <si>
    <t>1984-01-01</t>
  </si>
  <si>
    <t>حمام الضلعة المسيلة</t>
  </si>
  <si>
    <t>نبوية</t>
  </si>
  <si>
    <t>جعيجع</t>
  </si>
  <si>
    <t>1984-06-09</t>
  </si>
  <si>
    <t>ذهبية</t>
  </si>
  <si>
    <t>دهيم</t>
  </si>
  <si>
    <t>1979-12-07</t>
  </si>
  <si>
    <t>سيدس عيسى</t>
  </si>
  <si>
    <t>مقدودة</t>
  </si>
  <si>
    <t>بن حليمة</t>
  </si>
  <si>
    <t>1982-09-04</t>
  </si>
  <si>
    <t>مليكة</t>
  </si>
  <si>
    <t>عوداش</t>
  </si>
  <si>
    <t>برج منايل</t>
  </si>
  <si>
    <t xml:space="preserve">علم اجتماع التربية
</t>
  </si>
  <si>
    <t>091532</t>
  </si>
  <si>
    <t>منى</t>
  </si>
  <si>
    <t>قويدري</t>
  </si>
  <si>
    <t>فؤاد</t>
  </si>
  <si>
    <t>شريف</t>
  </si>
  <si>
    <t>24,03,1977</t>
  </si>
  <si>
    <t>البرج</t>
  </si>
  <si>
    <t>عبد المالك</t>
  </si>
  <si>
    <t>بن ناصف</t>
  </si>
  <si>
    <t>1980-01-27</t>
  </si>
  <si>
    <t>جميلة</t>
  </si>
  <si>
    <t>مزعاش</t>
  </si>
  <si>
    <t>1988-04-15</t>
  </si>
  <si>
    <t>زوليخة</t>
  </si>
  <si>
    <t>بوزيان</t>
  </si>
  <si>
    <t>1980-08-27</t>
  </si>
  <si>
    <t>الحمادية</t>
  </si>
  <si>
    <t>حنان</t>
  </si>
  <si>
    <t>كبوس</t>
  </si>
  <si>
    <t>1987-01-25</t>
  </si>
  <si>
    <t>عين الخضراء</t>
  </si>
  <si>
    <t>محمد</t>
  </si>
  <si>
    <t>حجاج</t>
  </si>
  <si>
    <t>عمر</t>
  </si>
  <si>
    <t>عبو</t>
  </si>
  <si>
    <t>1983-06-08</t>
  </si>
  <si>
    <t>صلاح الدين</t>
  </si>
  <si>
    <t>زهير</t>
  </si>
  <si>
    <t>1988-01-03</t>
  </si>
  <si>
    <t>مقرة ولاية المسيلة</t>
  </si>
  <si>
    <t>هيام</t>
  </si>
  <si>
    <t>عقبي</t>
  </si>
  <si>
    <t>1977-11-07</t>
  </si>
  <si>
    <t>ملوزة المسيلة</t>
  </si>
  <si>
    <t>مرفوض</t>
  </si>
  <si>
    <t>زين الدين</t>
  </si>
  <si>
    <t>عرافي</t>
  </si>
  <si>
    <t>1981-09-01</t>
  </si>
  <si>
    <t>عين ولمان سطيف</t>
  </si>
  <si>
    <t>خليل</t>
  </si>
  <si>
    <t>جدي</t>
  </si>
  <si>
    <t>1984-08-24</t>
  </si>
  <si>
    <t>رأس الوادي</t>
  </si>
  <si>
    <t>السعيد</t>
  </si>
  <si>
    <t>بن سعيد</t>
  </si>
  <si>
    <t>1978-05-12</t>
  </si>
  <si>
    <t>بوسعادة-المسيلة</t>
  </si>
  <si>
    <t>الهاشمي</t>
  </si>
  <si>
    <t>سعداوي</t>
  </si>
  <si>
    <t>1974-08-17</t>
  </si>
  <si>
    <t>بريكة</t>
  </si>
  <si>
    <t>علم اجتماع الانحراف والجريمة</t>
  </si>
  <si>
    <t>علم اجتماع التنظيم والعمل</t>
  </si>
  <si>
    <t>شعبة علم الاجتماع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</si>
</sst>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29">
    <font>
      <sz val="11"/>
      <color theme="1"/>
      <name val="Calibri"/>
      <charset val="134"/>
      <scheme val="minor"/>
    </font>
    <font>
      <sz val="16"/>
      <color theme="1"/>
      <name val="Fanan"/>
      <charset val="178"/>
    </font>
    <font>
      <b/>
      <sz val="16"/>
      <color indexed="8"/>
      <name val="Sakkal Majalla"/>
      <charset val="178"/>
    </font>
    <font>
      <sz val="18"/>
      <color theme="1"/>
      <name val="Fanan"/>
      <charset val="178"/>
    </font>
    <font>
      <sz val="16"/>
      <color theme="1"/>
      <name val="Sakkal Majalla"/>
      <charset val="178"/>
    </font>
    <font>
      <b/>
      <sz val="14"/>
      <color theme="1"/>
      <name val="Traditional Arabic"/>
      <charset val="134"/>
    </font>
    <font>
      <b/>
      <sz val="12"/>
      <color theme="1"/>
      <name val="Times New Roman"/>
      <charset val="134"/>
    </font>
    <font>
      <sz val="10"/>
      <name val="Arial"/>
      <charset val="134"/>
    </font>
    <font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name val="Sakkal Majalla"/>
    </font>
    <font>
      <b/>
      <sz val="12"/>
      <name val="Times New Roman"/>
      <family val="1"/>
    </font>
    <font>
      <b/>
      <sz val="16"/>
      <name val="Sakkal Majalla"/>
    </font>
    <font>
      <b/>
      <sz val="16"/>
      <name val="Times New Roman"/>
      <family val="1"/>
    </font>
    <font>
      <b/>
      <sz val="14"/>
      <name val="Calibri"/>
      <family val="2"/>
    </font>
    <font>
      <b/>
      <sz val="14"/>
      <name val="Times New Roman"/>
      <family val="1"/>
    </font>
    <font>
      <b/>
      <sz val="14"/>
      <color rgb="FF000000"/>
      <name val="Sakkal Majalla"/>
    </font>
    <font>
      <b/>
      <sz val="11"/>
      <name val="Times New Roman"/>
      <family val="1"/>
    </font>
    <font>
      <b/>
      <sz val="14"/>
      <color theme="1"/>
      <name val="Sakkal Majalla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rgb="FF393939"/>
      <name val="Times New Roman"/>
      <family val="1"/>
    </font>
    <font>
      <b/>
      <sz val="16"/>
      <color theme="1"/>
      <name val="Sakkal Majalla"/>
    </font>
    <font>
      <b/>
      <sz val="14"/>
      <color theme="1"/>
      <name val="Traditional Arabic"/>
      <family val="1"/>
    </font>
    <font>
      <b/>
      <sz val="14"/>
      <color rgb="FF000000"/>
      <name val="Times New Roman"/>
      <family val="1"/>
    </font>
    <font>
      <b/>
      <sz val="14"/>
      <color rgb="FF393939"/>
      <name val="Times New Roman"/>
      <family val="1"/>
    </font>
    <font>
      <b/>
      <sz val="18"/>
      <color theme="1"/>
      <name val="Sakkal Majalla"/>
    </font>
    <font>
      <b/>
      <sz val="18"/>
      <color theme="1"/>
      <name val="Fanan"/>
      <charset val="178"/>
    </font>
    <font>
      <b/>
      <sz val="18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9" fillId="0" borderId="0"/>
    <xf numFmtId="0" fontId="8" fillId="0" borderId="0"/>
  </cellStyleXfs>
  <cellXfs count="74">
    <xf numFmtId="0" fontId="0" fillId="0" borderId="0" xfId="0"/>
    <xf numFmtId="0" fontId="0" fillId="0" borderId="0" xfId="0" applyFill="1"/>
    <xf numFmtId="0" fontId="2" fillId="0" borderId="0" xfId="0" applyFont="1" applyAlignment="1">
      <alignment vertical="center" readingOrder="2"/>
    </xf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>
      <alignment horizontal="center"/>
    </xf>
    <xf numFmtId="0" fontId="10" fillId="0" borderId="1" xfId="2" applyFont="1" applyFill="1" applyBorder="1" applyAlignment="1" applyProtection="1">
      <alignment horizontal="center" vertical="center" readingOrder="2"/>
      <protection hidden="1"/>
    </xf>
    <xf numFmtId="0" fontId="10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readingOrder="2"/>
    </xf>
    <xf numFmtId="0" fontId="12" fillId="0" borderId="1" xfId="2" applyFont="1" applyFill="1" applyBorder="1" applyAlignment="1" applyProtection="1">
      <alignment horizontal="center" vertical="center" readingOrder="2"/>
      <protection hidden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1" fontId="17" fillId="2" borderId="1" xfId="2" applyNumberFormat="1" applyFont="1" applyFill="1" applyBorder="1" applyAlignment="1" applyProtection="1">
      <alignment horizontal="center" vertical="center" readingOrder="2"/>
      <protection hidden="1"/>
    </xf>
    <xf numFmtId="0" fontId="10" fillId="2" borderId="1" xfId="2" applyFont="1" applyFill="1" applyBorder="1" applyAlignment="1" applyProtection="1">
      <alignment horizontal="center" vertical="center" readingOrder="2"/>
      <protection hidden="1"/>
    </xf>
    <xf numFmtId="0" fontId="16" fillId="2" borderId="3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center" vertical="center" wrapText="1" readingOrder="2"/>
    </xf>
    <xf numFmtId="1" fontId="17" fillId="2" borderId="5" xfId="2" applyNumberFormat="1" applyFont="1" applyFill="1" applyBorder="1" applyAlignment="1" applyProtection="1">
      <alignment horizontal="center" vertical="center" readingOrder="2"/>
      <protection hidden="1"/>
    </xf>
    <xf numFmtId="0" fontId="10" fillId="2" borderId="5" xfId="2" applyFont="1" applyFill="1" applyBorder="1" applyAlignment="1" applyProtection="1">
      <alignment horizontal="center" vertical="center" readingOrder="2"/>
      <protection hidden="1"/>
    </xf>
    <xf numFmtId="1" fontId="17" fillId="0" borderId="5" xfId="2" applyNumberFormat="1" applyFont="1" applyFill="1" applyBorder="1" applyAlignment="1" applyProtection="1">
      <alignment horizontal="center" vertical="center" readingOrder="2"/>
      <protection hidden="1"/>
    </xf>
    <xf numFmtId="0" fontId="18" fillId="0" borderId="5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 readingOrder="2"/>
    </xf>
    <xf numFmtId="0" fontId="19" fillId="0" borderId="0" xfId="0" applyFont="1" applyAlignment="1">
      <alignment vertical="center"/>
    </xf>
    <xf numFmtId="0" fontId="20" fillId="0" borderId="1" xfId="0" applyFont="1" applyFill="1" applyBorder="1" applyAlignment="1">
      <alignment horizontal="center"/>
    </xf>
    <xf numFmtId="0" fontId="19" fillId="0" borderId="0" xfId="0" applyFont="1"/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6" xfId="0" applyNumberFormat="1" applyFont="1" applyFill="1" applyBorder="1" applyAlignment="1">
      <alignment horizontal="center" vertical="center" wrapText="1"/>
    </xf>
    <xf numFmtId="0" fontId="19" fillId="0" borderId="5" xfId="0" applyFont="1" applyBorder="1"/>
    <xf numFmtId="164" fontId="20" fillId="2" borderId="7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readingOrder="2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readingOrder="2"/>
    </xf>
    <xf numFmtId="1" fontId="17" fillId="0" borderId="1" xfId="2" applyNumberFormat="1" applyFont="1" applyFill="1" applyBorder="1" applyAlignment="1" applyProtection="1">
      <alignment horizontal="center" vertical="center" readingOrder="2"/>
      <protection hidden="1"/>
    </xf>
    <xf numFmtId="0" fontId="19" fillId="0" borderId="1" xfId="0" applyFont="1" applyBorder="1"/>
    <xf numFmtId="0" fontId="12" fillId="0" borderId="5" xfId="2" applyFont="1" applyFill="1" applyBorder="1" applyAlignment="1" applyProtection="1">
      <alignment horizontal="center" vertical="center" readingOrder="2"/>
      <protection hidden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 applyProtection="1">
      <alignment horizontal="center" vertical="center" readingOrder="2"/>
      <protection hidden="1"/>
    </xf>
    <xf numFmtId="164" fontId="24" fillId="2" borderId="4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 applyProtection="1">
      <alignment horizontal="center" vertical="center" readingOrder="2"/>
      <protection hidden="1"/>
    </xf>
    <xf numFmtId="164" fontId="15" fillId="0" borderId="5" xfId="2" applyNumberFormat="1" applyFont="1" applyFill="1" applyBorder="1" applyAlignment="1" applyProtection="1">
      <alignment horizontal="center" vertical="center" readingOrder="2"/>
      <protection hidden="1"/>
    </xf>
    <xf numFmtId="164" fontId="15" fillId="2" borderId="5" xfId="2" applyNumberFormat="1" applyFont="1" applyFill="1" applyBorder="1" applyAlignment="1" applyProtection="1">
      <alignment horizontal="center" vertical="center" readingOrder="2"/>
      <protection hidden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24" fillId="2" borderId="2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7" fillId="0" borderId="0" xfId="0" applyFont="1" applyAlignment="1"/>
    <xf numFmtId="0" fontId="28" fillId="0" borderId="0" xfId="0" applyFont="1" applyAlignment="1"/>
    <xf numFmtId="0" fontId="1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right" vertical="center" readingOrder="2"/>
    </xf>
  </cellXfs>
  <cellStyles count="5">
    <cellStyle name="NiveauLigne_4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32"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ill>
        <patternFill patternType="lightGray">
          <fgColor indexed="22"/>
        </patternFill>
      </fill>
    </dxf>
    <dxf>
      <fill>
        <patternFill patternType="lightGray">
          <fgColor indexed="22"/>
        </patternFill>
      </fill>
    </dxf>
    <dxf>
      <fill>
        <patternFill patternType="lightGray">
          <fgColor indexed="22"/>
        </patternFill>
      </fill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2"/>
      </font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183515</xdr:rowOff>
    </xdr:from>
    <xdr:to>
      <xdr:col>3</xdr:col>
      <xdr:colOff>304800</xdr:colOff>
      <xdr:row>4</xdr:row>
      <xdr:rowOff>31750</xdr:rowOff>
    </xdr:to>
    <xdr:pic>
      <xdr:nvPicPr>
        <xdr:cNvPr id="2" name="Picture 1" descr="logo-final-umb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98145" y="183515"/>
          <a:ext cx="1790065" cy="1524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51"/>
  <sheetViews>
    <sheetView tabSelected="1" topLeftCell="A31" zoomScale="70" zoomScaleNormal="70" workbookViewId="0">
      <selection activeCell="J55" sqref="J55"/>
    </sheetView>
  </sheetViews>
  <sheetFormatPr baseColWidth="10" defaultColWidth="11" defaultRowHeight="15"/>
  <cols>
    <col min="1" max="1" width="5.85546875" customWidth="1"/>
    <col min="2" max="2" width="6.5703125" customWidth="1"/>
    <col min="3" max="3" width="15.85546875" customWidth="1"/>
    <col min="4" max="4" width="15.7109375" customWidth="1"/>
    <col min="5" max="5" width="14.5703125" customWidth="1"/>
    <col min="6" max="6" width="14.28515625" customWidth="1"/>
    <col min="7" max="7" width="25.7109375" customWidth="1"/>
    <col min="8" max="8" width="19.42578125" customWidth="1"/>
    <col min="9" max="9" width="8.5703125" customWidth="1"/>
    <col min="10" max="10" width="10.7109375" customWidth="1"/>
    <col min="11" max="11" width="10" customWidth="1"/>
    <col min="12" max="12" width="9.7109375" customWidth="1"/>
    <col min="13" max="13" width="7.42578125" customWidth="1"/>
    <col min="14" max="14" width="0.42578125" hidden="1" customWidth="1"/>
    <col min="15" max="15" width="10.85546875" customWidth="1"/>
    <col min="16" max="16" width="8.7109375" customWidth="1"/>
    <col min="17" max="17" width="12.7109375" customWidth="1"/>
    <col min="18" max="18" width="11" customWidth="1"/>
    <col min="19" max="19" width="12" customWidth="1"/>
    <col min="20" max="20" width="13.85546875" customWidth="1"/>
    <col min="21" max="21" width="37.140625" customWidth="1"/>
  </cols>
  <sheetData>
    <row r="1" spans="2:21" ht="2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2:21" ht="2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2:21" ht="23.25">
      <c r="B3" s="73" t="s">
        <v>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Q3" s="9"/>
      <c r="R3" s="9"/>
      <c r="S3" s="9"/>
      <c r="T3" s="9"/>
    </row>
    <row r="4" spans="2:21" ht="23.25">
      <c r="B4" s="73" t="s">
        <v>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"/>
      <c r="Q4" s="7"/>
      <c r="R4" s="7"/>
      <c r="S4" s="7"/>
      <c r="T4" s="7"/>
    </row>
    <row r="5" spans="2:21" ht="23.25">
      <c r="B5" s="2"/>
      <c r="C5" s="2"/>
      <c r="D5" s="2"/>
      <c r="E5" s="2"/>
      <c r="F5" s="2"/>
      <c r="G5" s="73" t="s">
        <v>29</v>
      </c>
      <c r="H5" s="73"/>
      <c r="I5" s="73"/>
      <c r="J5" s="73"/>
      <c r="K5" s="73"/>
      <c r="L5" s="73"/>
      <c r="M5" s="73"/>
      <c r="N5" s="73"/>
      <c r="O5" s="73"/>
      <c r="P5" s="8"/>
      <c r="Q5" s="8"/>
      <c r="R5" s="8"/>
      <c r="S5" s="8"/>
      <c r="T5" s="8"/>
    </row>
    <row r="7" spans="2:21" ht="22.5" customHeight="1">
      <c r="C7" s="3"/>
      <c r="D7" s="3"/>
      <c r="E7" s="3"/>
      <c r="F7" s="4"/>
      <c r="G7" s="72" t="s">
        <v>30</v>
      </c>
      <c r="H7" s="72"/>
      <c r="I7" s="72"/>
      <c r="J7" s="3"/>
      <c r="K7" s="3"/>
      <c r="L7" s="3"/>
      <c r="M7" s="69"/>
      <c r="N7" s="69"/>
      <c r="O7" s="69"/>
      <c r="P7" s="34"/>
      <c r="Q7" s="70" t="s">
        <v>31</v>
      </c>
    </row>
    <row r="8" spans="2:21" ht="21.75" customHeight="1">
      <c r="C8" s="3"/>
      <c r="D8" s="3"/>
      <c r="E8" s="3"/>
      <c r="F8" s="4"/>
      <c r="G8" s="72" t="s">
        <v>180</v>
      </c>
      <c r="H8" s="72"/>
      <c r="I8" s="72"/>
      <c r="J8" s="3"/>
      <c r="K8" s="3"/>
      <c r="L8" s="3"/>
      <c r="M8" s="3"/>
      <c r="N8" s="3"/>
      <c r="O8" s="3"/>
      <c r="R8" s="10"/>
    </row>
    <row r="9" spans="2:21" ht="18.75" customHeight="1"/>
    <row r="10" spans="2:21" s="1" customFormat="1" ht="63" customHeight="1"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5" t="s">
        <v>9</v>
      </c>
      <c r="H10" s="6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  <c r="N10" s="5" t="s">
        <v>16</v>
      </c>
      <c r="O10" s="6" t="s">
        <v>17</v>
      </c>
      <c r="P10" s="6" t="s">
        <v>18</v>
      </c>
      <c r="Q10" s="6" t="s">
        <v>19</v>
      </c>
      <c r="R10" s="6" t="s">
        <v>20</v>
      </c>
      <c r="S10" s="6" t="s">
        <v>21</v>
      </c>
      <c r="T10" s="6" t="s">
        <v>22</v>
      </c>
      <c r="U10" s="55" t="s">
        <v>9</v>
      </c>
    </row>
    <row r="11" spans="2:21" s="32" customFormat="1" ht="24.95" customHeight="1">
      <c r="B11" s="17">
        <v>1</v>
      </c>
      <c r="C11" s="12" t="s">
        <v>71</v>
      </c>
      <c r="D11" s="12" t="s">
        <v>72</v>
      </c>
      <c r="E11" s="18" t="s">
        <v>73</v>
      </c>
      <c r="F11" s="19" t="s">
        <v>27</v>
      </c>
      <c r="G11" s="19" t="s">
        <v>25</v>
      </c>
      <c r="H11" s="18">
        <v>20064088115</v>
      </c>
      <c r="I11" s="64">
        <v>10.37</v>
      </c>
      <c r="J11" s="64">
        <v>10.11</v>
      </c>
      <c r="K11" s="64">
        <v>10.59</v>
      </c>
      <c r="L11" s="64">
        <v>10.69</v>
      </c>
      <c r="M11" s="13"/>
      <c r="N11" s="13"/>
      <c r="O11" s="14"/>
      <c r="P11" s="14"/>
      <c r="Q11" s="14"/>
      <c r="R11" s="58">
        <f>(I11+J11+K11+L11+M11+N11)/6</f>
        <v>6.96</v>
      </c>
      <c r="S11" s="58">
        <f t="shared" ref="S11:S51" si="0">R11*(1-(0.04*(4*Q11+2*P11+O11)/4))</f>
        <v>6.96</v>
      </c>
      <c r="T11" s="15" t="s">
        <v>26</v>
      </c>
      <c r="U11" s="16" t="s">
        <v>178</v>
      </c>
    </row>
    <row r="12" spans="2:21" s="32" customFormat="1" ht="24.95" customHeight="1">
      <c r="B12" s="17">
        <v>2</v>
      </c>
      <c r="C12" s="12" t="s">
        <v>74</v>
      </c>
      <c r="D12" s="12" t="s">
        <v>75</v>
      </c>
      <c r="E12" s="18" t="s">
        <v>76</v>
      </c>
      <c r="F12" s="19" t="s">
        <v>77</v>
      </c>
      <c r="G12" s="19" t="s">
        <v>25</v>
      </c>
      <c r="H12" s="18">
        <v>20064084203</v>
      </c>
      <c r="I12" s="64">
        <v>10.56</v>
      </c>
      <c r="J12" s="64">
        <v>10.43</v>
      </c>
      <c r="K12" s="64">
        <v>10.3</v>
      </c>
      <c r="L12" s="64">
        <v>10.34</v>
      </c>
      <c r="M12" s="13"/>
      <c r="N12" s="13"/>
      <c r="O12" s="14"/>
      <c r="P12" s="14"/>
      <c r="Q12" s="14"/>
      <c r="R12" s="58">
        <f>(I12+J12+K12+L12+M12+N12)/6</f>
        <v>6.9383333333333335</v>
      </c>
      <c r="S12" s="58">
        <f t="shared" si="0"/>
        <v>6.9383333333333335</v>
      </c>
      <c r="T12" s="15" t="s">
        <v>26</v>
      </c>
      <c r="U12" s="16" t="s">
        <v>178</v>
      </c>
    </row>
    <row r="13" spans="2:21" s="32" customFormat="1" ht="24.95" customHeight="1">
      <c r="B13" s="17">
        <v>3</v>
      </c>
      <c r="C13" s="12" t="s">
        <v>78</v>
      </c>
      <c r="D13" s="12" t="s">
        <v>79</v>
      </c>
      <c r="E13" s="18" t="s">
        <v>80</v>
      </c>
      <c r="F13" s="19" t="s">
        <v>81</v>
      </c>
      <c r="G13" s="19" t="s">
        <v>25</v>
      </c>
      <c r="H13" s="18">
        <v>2000373881</v>
      </c>
      <c r="I13" s="64">
        <v>10.16</v>
      </c>
      <c r="J13" s="64">
        <v>10.29</v>
      </c>
      <c r="K13" s="64">
        <v>10.46</v>
      </c>
      <c r="L13" s="64">
        <v>10.55</v>
      </c>
      <c r="M13" s="13"/>
      <c r="N13" s="13"/>
      <c r="O13" s="14"/>
      <c r="P13" s="14"/>
      <c r="Q13" s="14"/>
      <c r="R13" s="58">
        <f>(I13+J13+K13+L13+M13+N13)/6</f>
        <v>6.91</v>
      </c>
      <c r="S13" s="58">
        <f t="shared" si="0"/>
        <v>6.91</v>
      </c>
      <c r="T13" s="15" t="s">
        <v>26</v>
      </c>
      <c r="U13" s="16" t="s">
        <v>178</v>
      </c>
    </row>
    <row r="14" spans="2:21" s="32" customFormat="1" ht="24.95" customHeight="1">
      <c r="B14" s="17">
        <v>4</v>
      </c>
      <c r="C14" s="31" t="s">
        <v>137</v>
      </c>
      <c r="D14" s="31" t="s">
        <v>138</v>
      </c>
      <c r="E14" s="33" t="s">
        <v>139</v>
      </c>
      <c r="F14" s="29" t="s">
        <v>24</v>
      </c>
      <c r="G14" s="29" t="s">
        <v>85</v>
      </c>
      <c r="H14" s="56">
        <v>4084116</v>
      </c>
      <c r="I14" s="60">
        <v>11.45</v>
      </c>
      <c r="J14" s="60">
        <v>10.28</v>
      </c>
      <c r="K14" s="60">
        <v>10.24</v>
      </c>
      <c r="L14" s="60">
        <v>10.91</v>
      </c>
      <c r="M14" s="35"/>
      <c r="N14" s="35"/>
      <c r="O14" s="21"/>
      <c r="P14" s="21"/>
      <c r="Q14" s="21"/>
      <c r="R14" s="61">
        <f t="shared" ref="R14:R19" si="1">(I14+J14+K14+L14)/4</f>
        <v>10.719999999999999</v>
      </c>
      <c r="S14" s="61">
        <f t="shared" si="0"/>
        <v>10.719999999999999</v>
      </c>
      <c r="T14" s="22" t="s">
        <v>26</v>
      </c>
      <c r="U14" s="16" t="s">
        <v>178</v>
      </c>
    </row>
    <row r="15" spans="2:21" s="32" customFormat="1" ht="24.95" customHeight="1">
      <c r="B15" s="17">
        <v>5</v>
      </c>
      <c r="C15" s="31" t="s">
        <v>140</v>
      </c>
      <c r="D15" s="31" t="s">
        <v>141</v>
      </c>
      <c r="E15" s="33" t="s">
        <v>142</v>
      </c>
      <c r="F15" s="29" t="s">
        <v>143</v>
      </c>
      <c r="G15" s="29" t="s">
        <v>126</v>
      </c>
      <c r="H15" s="56">
        <v>3104199</v>
      </c>
      <c r="I15" s="60">
        <v>11.02</v>
      </c>
      <c r="J15" s="60">
        <v>10.51</v>
      </c>
      <c r="K15" s="60">
        <v>10.39</v>
      </c>
      <c r="L15" s="60">
        <v>10.61</v>
      </c>
      <c r="M15" s="35"/>
      <c r="N15" s="35"/>
      <c r="O15" s="21"/>
      <c r="P15" s="21"/>
      <c r="Q15" s="21"/>
      <c r="R15" s="61">
        <f t="shared" si="1"/>
        <v>10.6325</v>
      </c>
      <c r="S15" s="61">
        <f t="shared" si="0"/>
        <v>10.6325</v>
      </c>
      <c r="T15" s="22" t="s">
        <v>26</v>
      </c>
      <c r="U15" s="16" t="s">
        <v>178</v>
      </c>
    </row>
    <row r="16" spans="2:21" s="32" customFormat="1" ht="24.95" customHeight="1">
      <c r="B16" s="17">
        <v>6</v>
      </c>
      <c r="C16" s="31" t="s">
        <v>144</v>
      </c>
      <c r="D16" s="31" t="s">
        <v>145</v>
      </c>
      <c r="E16" s="33" t="s">
        <v>146</v>
      </c>
      <c r="F16" s="29" t="s">
        <v>147</v>
      </c>
      <c r="G16" s="20" t="s">
        <v>85</v>
      </c>
      <c r="H16" s="56">
        <v>4096392</v>
      </c>
      <c r="I16" s="60">
        <v>10.75</v>
      </c>
      <c r="J16" s="60">
        <v>10.28</v>
      </c>
      <c r="K16" s="60">
        <v>10.7</v>
      </c>
      <c r="L16" s="60">
        <v>10.71</v>
      </c>
      <c r="M16" s="35"/>
      <c r="N16" s="35"/>
      <c r="O16" s="21"/>
      <c r="P16" s="21"/>
      <c r="Q16" s="21"/>
      <c r="R16" s="61">
        <f t="shared" si="1"/>
        <v>10.61</v>
      </c>
      <c r="S16" s="61">
        <f t="shared" si="0"/>
        <v>10.61</v>
      </c>
      <c r="T16" s="22" t="s">
        <v>26</v>
      </c>
      <c r="U16" s="16" t="s">
        <v>178</v>
      </c>
    </row>
    <row r="17" spans="2:21" s="32" customFormat="1" ht="24.95" customHeight="1">
      <c r="B17" s="17">
        <v>7</v>
      </c>
      <c r="C17" s="31" t="s">
        <v>148</v>
      </c>
      <c r="D17" s="31" t="s">
        <v>149</v>
      </c>
      <c r="E17" s="33" t="s">
        <v>54</v>
      </c>
      <c r="F17" s="29" t="s">
        <v>108</v>
      </c>
      <c r="G17" s="20" t="s">
        <v>98</v>
      </c>
      <c r="H17" s="56">
        <v>379437</v>
      </c>
      <c r="I17" s="60">
        <v>11.2</v>
      </c>
      <c r="J17" s="60">
        <v>10.49</v>
      </c>
      <c r="K17" s="60">
        <v>10.039999999999999</v>
      </c>
      <c r="L17" s="60">
        <v>10.54</v>
      </c>
      <c r="M17" s="35"/>
      <c r="N17" s="35"/>
      <c r="O17" s="21"/>
      <c r="P17" s="21"/>
      <c r="Q17" s="21"/>
      <c r="R17" s="61">
        <f t="shared" si="1"/>
        <v>10.567499999999999</v>
      </c>
      <c r="S17" s="61">
        <f t="shared" si="0"/>
        <v>10.567499999999999</v>
      </c>
      <c r="T17" s="22" t="s">
        <v>26</v>
      </c>
      <c r="U17" s="16" t="s">
        <v>178</v>
      </c>
    </row>
    <row r="18" spans="2:21" s="32" customFormat="1" ht="24.95" customHeight="1">
      <c r="B18" s="17">
        <v>8</v>
      </c>
      <c r="C18" s="31" t="s">
        <v>150</v>
      </c>
      <c r="D18" s="31" t="s">
        <v>151</v>
      </c>
      <c r="E18" s="33" t="s">
        <v>152</v>
      </c>
      <c r="F18" s="29" t="s">
        <v>108</v>
      </c>
      <c r="G18" s="29" t="s">
        <v>126</v>
      </c>
      <c r="H18" s="56">
        <v>378635</v>
      </c>
      <c r="I18" s="60">
        <v>10.11</v>
      </c>
      <c r="J18" s="60">
        <v>10.26</v>
      </c>
      <c r="K18" s="60">
        <v>10.99</v>
      </c>
      <c r="L18" s="60">
        <v>10.4</v>
      </c>
      <c r="M18" s="35"/>
      <c r="N18" s="35"/>
      <c r="O18" s="21"/>
      <c r="P18" s="21"/>
      <c r="Q18" s="21"/>
      <c r="R18" s="61">
        <f t="shared" si="1"/>
        <v>10.44</v>
      </c>
      <c r="S18" s="61">
        <f t="shared" si="0"/>
        <v>10.44</v>
      </c>
      <c r="T18" s="22" t="s">
        <v>26</v>
      </c>
      <c r="U18" s="16" t="s">
        <v>178</v>
      </c>
    </row>
    <row r="19" spans="2:21" s="32" customFormat="1" ht="24.95" customHeight="1">
      <c r="B19" s="17">
        <v>9</v>
      </c>
      <c r="C19" s="31" t="s">
        <v>153</v>
      </c>
      <c r="D19" s="31" t="s">
        <v>154</v>
      </c>
      <c r="E19" s="33" t="s">
        <v>155</v>
      </c>
      <c r="F19" s="29" t="s">
        <v>156</v>
      </c>
      <c r="G19" s="20" t="s">
        <v>85</v>
      </c>
      <c r="H19" s="56">
        <v>5100109</v>
      </c>
      <c r="I19" s="60">
        <v>10.119999999999999</v>
      </c>
      <c r="J19" s="60">
        <v>10.01</v>
      </c>
      <c r="K19" s="60">
        <v>10.45</v>
      </c>
      <c r="L19" s="60">
        <v>10.34</v>
      </c>
      <c r="M19" s="35"/>
      <c r="N19" s="35"/>
      <c r="O19" s="21"/>
      <c r="P19" s="21"/>
      <c r="Q19" s="21"/>
      <c r="R19" s="61">
        <f t="shared" si="1"/>
        <v>10.23</v>
      </c>
      <c r="S19" s="61">
        <f t="shared" si="0"/>
        <v>10.23</v>
      </c>
      <c r="T19" s="22" t="s">
        <v>26</v>
      </c>
      <c r="U19" s="16" t="s">
        <v>178</v>
      </c>
    </row>
    <row r="20" spans="2:21" s="32" customFormat="1" ht="24.95" customHeight="1">
      <c r="B20" s="17">
        <v>10</v>
      </c>
      <c r="C20" s="29" t="s">
        <v>162</v>
      </c>
      <c r="D20" s="29" t="s">
        <v>163</v>
      </c>
      <c r="E20" s="33" t="s">
        <v>164</v>
      </c>
      <c r="F20" s="29" t="s">
        <v>165</v>
      </c>
      <c r="G20" s="29" t="s">
        <v>25</v>
      </c>
      <c r="H20" s="56">
        <v>381469</v>
      </c>
      <c r="I20" s="57">
        <v>11.01</v>
      </c>
      <c r="J20" s="57">
        <v>11.87</v>
      </c>
      <c r="K20" s="57">
        <v>12.6</v>
      </c>
      <c r="L20" s="57">
        <v>11.81</v>
      </c>
      <c r="M20" s="40"/>
      <c r="N20" s="40"/>
      <c r="O20" s="41"/>
      <c r="P20" s="41"/>
      <c r="Q20" s="41"/>
      <c r="R20" s="58">
        <f t="shared" ref="R20:R32" si="2">(I20+J20+K20+L20+M20+N20)/6</f>
        <v>7.8816666666666668</v>
      </c>
      <c r="S20" s="58">
        <f t="shared" si="0"/>
        <v>7.8816666666666668</v>
      </c>
      <c r="T20" s="11" t="s">
        <v>26</v>
      </c>
      <c r="U20" s="16" t="s">
        <v>178</v>
      </c>
    </row>
    <row r="21" spans="2:21" s="32" customFormat="1" ht="24.95" customHeight="1">
      <c r="B21" s="17">
        <v>11</v>
      </c>
      <c r="C21" s="29" t="s">
        <v>166</v>
      </c>
      <c r="D21" s="29" t="s">
        <v>167</v>
      </c>
      <c r="E21" s="33" t="s">
        <v>168</v>
      </c>
      <c r="F21" s="29" t="s">
        <v>169</v>
      </c>
      <c r="G21" s="29" t="s">
        <v>25</v>
      </c>
      <c r="H21" s="56">
        <v>385009</v>
      </c>
      <c r="I21" s="57">
        <v>11.43</v>
      </c>
      <c r="J21" s="57">
        <v>11.57</v>
      </c>
      <c r="K21" s="57">
        <v>10.91</v>
      </c>
      <c r="L21" s="57">
        <v>11.44</v>
      </c>
      <c r="M21" s="40"/>
      <c r="N21" s="40"/>
      <c r="O21" s="41"/>
      <c r="P21" s="41"/>
      <c r="Q21" s="41"/>
      <c r="R21" s="58">
        <f t="shared" si="2"/>
        <v>7.5583333333333327</v>
      </c>
      <c r="S21" s="58">
        <f t="shared" si="0"/>
        <v>7.5583333333333327</v>
      </c>
      <c r="T21" s="11" t="s">
        <v>26</v>
      </c>
      <c r="U21" s="16" t="s">
        <v>178</v>
      </c>
    </row>
    <row r="22" spans="2:21" s="32" customFormat="1" ht="24.95" customHeight="1">
      <c r="B22" s="17">
        <v>12</v>
      </c>
      <c r="C22" s="29" t="s">
        <v>170</v>
      </c>
      <c r="D22" s="29" t="s">
        <v>171</v>
      </c>
      <c r="E22" s="33" t="s">
        <v>172</v>
      </c>
      <c r="F22" s="29" t="s">
        <v>173</v>
      </c>
      <c r="G22" s="29" t="s">
        <v>25</v>
      </c>
      <c r="H22" s="56">
        <v>460018</v>
      </c>
      <c r="I22" s="57">
        <v>9.7899999999999991</v>
      </c>
      <c r="J22" s="57">
        <v>10.4</v>
      </c>
      <c r="K22" s="57">
        <v>11.06</v>
      </c>
      <c r="L22" s="57">
        <v>11.66</v>
      </c>
      <c r="M22" s="40"/>
      <c r="N22" s="40"/>
      <c r="O22" s="41"/>
      <c r="P22" s="41"/>
      <c r="Q22" s="41"/>
      <c r="R22" s="58">
        <f t="shared" si="2"/>
        <v>7.1516666666666664</v>
      </c>
      <c r="S22" s="58">
        <f t="shared" si="0"/>
        <v>7.1516666666666664</v>
      </c>
      <c r="T22" s="11" t="s">
        <v>26</v>
      </c>
      <c r="U22" s="16" t="s">
        <v>178</v>
      </c>
    </row>
    <row r="23" spans="2:21" s="32" customFormat="1" ht="24.95" customHeight="1">
      <c r="B23" s="17">
        <v>13</v>
      </c>
      <c r="C23" s="29" t="s">
        <v>174</v>
      </c>
      <c r="D23" s="29" t="s">
        <v>175</v>
      </c>
      <c r="E23" s="33" t="s">
        <v>176</v>
      </c>
      <c r="F23" s="29" t="s">
        <v>177</v>
      </c>
      <c r="G23" s="29" t="s">
        <v>25</v>
      </c>
      <c r="H23" s="56">
        <v>32</v>
      </c>
      <c r="I23" s="57">
        <v>10.18</v>
      </c>
      <c r="J23" s="57">
        <v>10</v>
      </c>
      <c r="K23" s="57">
        <v>10.63</v>
      </c>
      <c r="L23" s="57">
        <v>11.38</v>
      </c>
      <c r="M23" s="40"/>
      <c r="N23" s="40"/>
      <c r="O23" s="41"/>
      <c r="P23" s="41"/>
      <c r="Q23" s="41"/>
      <c r="R23" s="58">
        <f t="shared" si="2"/>
        <v>7.0316666666666672</v>
      </c>
      <c r="S23" s="58">
        <f t="shared" si="0"/>
        <v>7.0316666666666672</v>
      </c>
      <c r="T23" s="11" t="s">
        <v>26</v>
      </c>
      <c r="U23" s="16" t="s">
        <v>178</v>
      </c>
    </row>
    <row r="24" spans="2:21" s="32" customFormat="1" ht="24.95" customHeight="1">
      <c r="B24" s="17">
        <v>14</v>
      </c>
      <c r="C24" s="12" t="s">
        <v>68</v>
      </c>
      <c r="D24" s="12" t="s">
        <v>69</v>
      </c>
      <c r="E24" s="18" t="s">
        <v>70</v>
      </c>
      <c r="F24" s="19" t="s">
        <v>47</v>
      </c>
      <c r="G24" s="19" t="s">
        <v>25</v>
      </c>
      <c r="H24" s="18">
        <v>2001378734</v>
      </c>
      <c r="I24" s="64">
        <v>10.16</v>
      </c>
      <c r="J24" s="64">
        <v>10.199999999999999</v>
      </c>
      <c r="K24" s="64">
        <v>10.76</v>
      </c>
      <c r="L24" s="64">
        <v>10.66</v>
      </c>
      <c r="M24" s="13"/>
      <c r="N24" s="13"/>
      <c r="O24" s="14"/>
      <c r="P24" s="14"/>
      <c r="Q24" s="14"/>
      <c r="R24" s="58">
        <f t="shared" si="2"/>
        <v>6.9633333333333338</v>
      </c>
      <c r="S24" s="58">
        <f t="shared" si="0"/>
        <v>6.9633333333333338</v>
      </c>
      <c r="T24" s="15" t="s">
        <v>26</v>
      </c>
      <c r="U24" s="16" t="s">
        <v>179</v>
      </c>
    </row>
    <row r="25" spans="2:21" s="34" customFormat="1" ht="24.95" customHeight="1">
      <c r="B25" s="17">
        <v>15</v>
      </c>
      <c r="C25" s="43" t="s">
        <v>32</v>
      </c>
      <c r="D25" s="43" t="s">
        <v>33</v>
      </c>
      <c r="E25" s="18" t="s">
        <v>34</v>
      </c>
      <c r="F25" s="19" t="s">
        <v>35</v>
      </c>
      <c r="G25" s="19" t="s">
        <v>25</v>
      </c>
      <c r="H25" s="18">
        <v>2002444518</v>
      </c>
      <c r="I25" s="65">
        <v>10.55</v>
      </c>
      <c r="J25" s="65">
        <v>11.31</v>
      </c>
      <c r="K25" s="65">
        <v>13.33</v>
      </c>
      <c r="L25" s="65">
        <v>12.56</v>
      </c>
      <c r="M25" s="45"/>
      <c r="N25" s="45"/>
      <c r="O25" s="14"/>
      <c r="P25" s="14"/>
      <c r="Q25" s="14"/>
      <c r="R25" s="58">
        <f t="shared" si="2"/>
        <v>7.958333333333333</v>
      </c>
      <c r="S25" s="58">
        <f t="shared" si="0"/>
        <v>7.958333333333333</v>
      </c>
      <c r="T25" s="15" t="s">
        <v>26</v>
      </c>
      <c r="U25" s="16" t="s">
        <v>179</v>
      </c>
    </row>
    <row r="26" spans="2:21" s="34" customFormat="1" ht="24.95" customHeight="1">
      <c r="B26" s="17">
        <v>16</v>
      </c>
      <c r="C26" s="42" t="s">
        <v>36</v>
      </c>
      <c r="D26" s="44" t="s">
        <v>37</v>
      </c>
      <c r="E26" s="18" t="s">
        <v>38</v>
      </c>
      <c r="F26" s="19" t="s">
        <v>39</v>
      </c>
      <c r="G26" s="19" t="s">
        <v>25</v>
      </c>
      <c r="H26" s="18">
        <v>20075116788</v>
      </c>
      <c r="I26" s="66">
        <v>11.04</v>
      </c>
      <c r="J26" s="66">
        <v>10.6</v>
      </c>
      <c r="K26" s="66">
        <v>11.67</v>
      </c>
      <c r="L26" s="66">
        <v>10.87</v>
      </c>
      <c r="M26" s="13"/>
      <c r="N26" s="13"/>
      <c r="O26" s="47"/>
      <c r="P26" s="47"/>
      <c r="Q26" s="47"/>
      <c r="R26" s="62">
        <f t="shared" si="2"/>
        <v>7.3633333333333333</v>
      </c>
      <c r="S26" s="62">
        <f t="shared" si="0"/>
        <v>7.3633333333333333</v>
      </c>
      <c r="T26" s="50" t="s">
        <v>26</v>
      </c>
      <c r="U26" s="16" t="s">
        <v>179</v>
      </c>
    </row>
    <row r="27" spans="2:21" s="34" customFormat="1" ht="24.95" customHeight="1">
      <c r="B27" s="17">
        <v>17</v>
      </c>
      <c r="C27" s="42" t="s">
        <v>40</v>
      </c>
      <c r="D27" s="44" t="s">
        <v>41</v>
      </c>
      <c r="E27" s="18" t="s">
        <v>42</v>
      </c>
      <c r="F27" s="19" t="s">
        <v>43</v>
      </c>
      <c r="G27" s="19" t="s">
        <v>25</v>
      </c>
      <c r="H27" s="18">
        <v>20043106487</v>
      </c>
      <c r="I27" s="66">
        <v>10.45</v>
      </c>
      <c r="J27" s="66">
        <v>10.62</v>
      </c>
      <c r="K27" s="66">
        <v>11.36</v>
      </c>
      <c r="L27" s="66">
        <v>11.53</v>
      </c>
      <c r="M27" s="46"/>
      <c r="N27" s="46"/>
      <c r="O27" s="47"/>
      <c r="P27" s="47"/>
      <c r="Q27" s="47"/>
      <c r="R27" s="62">
        <f t="shared" si="2"/>
        <v>7.3266666666666671</v>
      </c>
      <c r="S27" s="62">
        <f t="shared" si="0"/>
        <v>7.3266666666666671</v>
      </c>
      <c r="T27" s="50" t="s">
        <v>26</v>
      </c>
      <c r="U27" s="16" t="s">
        <v>179</v>
      </c>
    </row>
    <row r="28" spans="2:21" s="34" customFormat="1" ht="24.95" customHeight="1">
      <c r="B28" s="17">
        <v>18</v>
      </c>
      <c r="C28" s="42" t="s">
        <v>44</v>
      </c>
      <c r="D28" s="44" t="s">
        <v>45</v>
      </c>
      <c r="E28" s="18" t="s">
        <v>46</v>
      </c>
      <c r="F28" s="19" t="s">
        <v>47</v>
      </c>
      <c r="G28" s="19" t="s">
        <v>25</v>
      </c>
      <c r="H28" s="18">
        <v>20053096039</v>
      </c>
      <c r="I28" s="66">
        <v>10.199999999999999</v>
      </c>
      <c r="J28" s="66">
        <v>11.11</v>
      </c>
      <c r="K28" s="66">
        <v>11.97</v>
      </c>
      <c r="L28" s="66">
        <v>10.61</v>
      </c>
      <c r="M28" s="46"/>
      <c r="N28" s="46"/>
      <c r="O28" s="47"/>
      <c r="P28" s="47"/>
      <c r="Q28" s="47"/>
      <c r="R28" s="62">
        <f t="shared" si="2"/>
        <v>7.3150000000000004</v>
      </c>
      <c r="S28" s="62">
        <f t="shared" si="0"/>
        <v>7.3150000000000004</v>
      </c>
      <c r="T28" s="50" t="s">
        <v>26</v>
      </c>
      <c r="U28" s="16" t="s">
        <v>179</v>
      </c>
    </row>
    <row r="29" spans="2:21" s="34" customFormat="1" ht="24.95" customHeight="1">
      <c r="B29" s="17">
        <v>19</v>
      </c>
      <c r="C29" s="42" t="s">
        <v>48</v>
      </c>
      <c r="D29" s="44" t="s">
        <v>49</v>
      </c>
      <c r="E29" s="18" t="s">
        <v>50</v>
      </c>
      <c r="F29" s="19" t="s">
        <v>51</v>
      </c>
      <c r="G29" s="19" t="s">
        <v>25</v>
      </c>
      <c r="H29" s="18">
        <v>20073085508</v>
      </c>
      <c r="I29" s="66">
        <v>10.39</v>
      </c>
      <c r="J29" s="66">
        <v>11.47</v>
      </c>
      <c r="K29" s="66">
        <v>10.9</v>
      </c>
      <c r="L29" s="66">
        <v>10.7</v>
      </c>
      <c r="M29" s="46"/>
      <c r="N29" s="46"/>
      <c r="O29" s="47"/>
      <c r="P29" s="47"/>
      <c r="Q29" s="47"/>
      <c r="R29" s="62">
        <f t="shared" si="2"/>
        <v>7.2433333333333323</v>
      </c>
      <c r="S29" s="62">
        <f t="shared" si="0"/>
        <v>7.2433333333333323</v>
      </c>
      <c r="T29" s="50" t="s">
        <v>26</v>
      </c>
      <c r="U29" s="16" t="s">
        <v>179</v>
      </c>
    </row>
    <row r="30" spans="2:21" s="34" customFormat="1" ht="24.95" customHeight="1">
      <c r="B30" s="17">
        <v>20</v>
      </c>
      <c r="C30" s="42" t="s">
        <v>52</v>
      </c>
      <c r="D30" s="44" t="s">
        <v>53</v>
      </c>
      <c r="E30" s="18" t="s">
        <v>54</v>
      </c>
      <c r="F30" s="19" t="s">
        <v>55</v>
      </c>
      <c r="G30" s="19" t="s">
        <v>25</v>
      </c>
      <c r="H30" s="18">
        <v>20043087149</v>
      </c>
      <c r="I30" s="66">
        <v>10.18</v>
      </c>
      <c r="J30" s="66">
        <v>11.66</v>
      </c>
      <c r="K30" s="66">
        <v>10.53</v>
      </c>
      <c r="L30" s="66">
        <v>10.53</v>
      </c>
      <c r="M30" s="46"/>
      <c r="N30" s="46"/>
      <c r="O30" s="47"/>
      <c r="P30" s="47"/>
      <c r="Q30" s="47"/>
      <c r="R30" s="62">
        <f t="shared" si="2"/>
        <v>7.1499999999999995</v>
      </c>
      <c r="S30" s="62">
        <f t="shared" si="0"/>
        <v>7.1499999999999995</v>
      </c>
      <c r="T30" s="50" t="s">
        <v>26</v>
      </c>
      <c r="U30" s="16" t="s">
        <v>179</v>
      </c>
    </row>
    <row r="31" spans="2:21" s="34" customFormat="1" ht="24.95" customHeight="1">
      <c r="B31" s="17">
        <v>21</v>
      </c>
      <c r="C31" s="42" t="s">
        <v>56</v>
      </c>
      <c r="D31" s="44" t="s">
        <v>57</v>
      </c>
      <c r="E31" s="18" t="s">
        <v>58</v>
      </c>
      <c r="F31" s="19" t="s">
        <v>59</v>
      </c>
      <c r="G31" s="19" t="s">
        <v>25</v>
      </c>
      <c r="H31" s="18">
        <v>20064102708</v>
      </c>
      <c r="I31" s="66">
        <v>10.84</v>
      </c>
      <c r="J31" s="66">
        <v>10.050000000000001</v>
      </c>
      <c r="K31" s="66">
        <v>10.51</v>
      </c>
      <c r="L31" s="66">
        <v>10.86</v>
      </c>
      <c r="M31" s="46"/>
      <c r="N31" s="46"/>
      <c r="O31" s="47"/>
      <c r="P31" s="47"/>
      <c r="Q31" s="47"/>
      <c r="R31" s="62">
        <f t="shared" si="2"/>
        <v>7.043333333333333</v>
      </c>
      <c r="S31" s="62">
        <f t="shared" si="0"/>
        <v>7.043333333333333</v>
      </c>
      <c r="T31" s="50" t="s">
        <v>26</v>
      </c>
      <c r="U31" s="16" t="s">
        <v>179</v>
      </c>
    </row>
    <row r="32" spans="2:21" s="34" customFormat="1" ht="24.95" customHeight="1">
      <c r="B32" s="17">
        <v>22</v>
      </c>
      <c r="C32" s="42" t="s">
        <v>23</v>
      </c>
      <c r="D32" s="44" t="s">
        <v>60</v>
      </c>
      <c r="E32" s="18" t="s">
        <v>61</v>
      </c>
      <c r="F32" s="19" t="s">
        <v>62</v>
      </c>
      <c r="G32" s="19" t="s">
        <v>25</v>
      </c>
      <c r="H32" s="18">
        <v>20044088477</v>
      </c>
      <c r="I32" s="66">
        <v>10.9</v>
      </c>
      <c r="J32" s="66">
        <v>10.52</v>
      </c>
      <c r="K32" s="66">
        <v>10.220000000000001</v>
      </c>
      <c r="L32" s="66">
        <v>10.46</v>
      </c>
      <c r="M32" s="46"/>
      <c r="N32" s="46"/>
      <c r="O32" s="47"/>
      <c r="P32" s="47"/>
      <c r="Q32" s="47"/>
      <c r="R32" s="62">
        <f t="shared" si="2"/>
        <v>7.0166666666666666</v>
      </c>
      <c r="S32" s="62">
        <f t="shared" si="0"/>
        <v>7.0166666666666666</v>
      </c>
      <c r="T32" s="50" t="s">
        <v>26</v>
      </c>
      <c r="U32" s="16" t="s">
        <v>179</v>
      </c>
    </row>
    <row r="33" spans="2:21" s="34" customFormat="1" ht="24.95" customHeight="1">
      <c r="B33" s="17">
        <v>23</v>
      </c>
      <c r="C33" s="23" t="s">
        <v>116</v>
      </c>
      <c r="D33" s="24" t="s">
        <v>117</v>
      </c>
      <c r="E33" s="33" t="s">
        <v>118</v>
      </c>
      <c r="F33" s="29" t="s">
        <v>119</v>
      </c>
      <c r="G33" s="29" t="s">
        <v>85</v>
      </c>
      <c r="H33" s="56">
        <v>-4591207</v>
      </c>
      <c r="I33" s="59">
        <v>10.25</v>
      </c>
      <c r="J33" s="59">
        <v>10.68</v>
      </c>
      <c r="K33" s="59">
        <v>10.72</v>
      </c>
      <c r="L33" s="59">
        <v>12.18</v>
      </c>
      <c r="M33" s="36"/>
      <c r="N33" s="36"/>
      <c r="O33" s="25"/>
      <c r="P33" s="25"/>
      <c r="Q33" s="25"/>
      <c r="R33" s="63">
        <f t="shared" ref="R33:R38" si="3">(I33+J33+K33+L33)/4</f>
        <v>10.9575</v>
      </c>
      <c r="S33" s="63">
        <f t="shared" si="0"/>
        <v>10.9575</v>
      </c>
      <c r="T33" s="26" t="s">
        <v>26</v>
      </c>
      <c r="U33" s="16" t="s">
        <v>179</v>
      </c>
    </row>
    <row r="34" spans="2:21" s="34" customFormat="1" ht="24.95" customHeight="1">
      <c r="B34" s="17">
        <v>24</v>
      </c>
      <c r="C34" s="23" t="s">
        <v>120</v>
      </c>
      <c r="D34" s="24" t="s">
        <v>121</v>
      </c>
      <c r="E34" s="33" t="s">
        <v>122</v>
      </c>
      <c r="F34" s="29" t="s">
        <v>39</v>
      </c>
      <c r="G34" s="20" t="s">
        <v>85</v>
      </c>
      <c r="H34" s="56">
        <v>14</v>
      </c>
      <c r="I34" s="59">
        <v>10.01</v>
      </c>
      <c r="J34" s="59">
        <v>11.51</v>
      </c>
      <c r="K34" s="59">
        <v>11.09</v>
      </c>
      <c r="L34" s="59">
        <v>11.16</v>
      </c>
      <c r="M34" s="36"/>
      <c r="N34" s="36"/>
      <c r="O34" s="25"/>
      <c r="P34" s="25"/>
      <c r="Q34" s="25"/>
      <c r="R34" s="63">
        <f t="shared" si="3"/>
        <v>10.942499999999999</v>
      </c>
      <c r="S34" s="63">
        <f t="shared" si="0"/>
        <v>10.942499999999999</v>
      </c>
      <c r="T34" s="26" t="s">
        <v>26</v>
      </c>
      <c r="U34" s="16" t="s">
        <v>179</v>
      </c>
    </row>
    <row r="35" spans="2:21" s="34" customFormat="1" ht="24.95" customHeight="1">
      <c r="B35" s="17">
        <v>25</v>
      </c>
      <c r="C35" s="23" t="s">
        <v>120</v>
      </c>
      <c r="D35" s="24" t="s">
        <v>121</v>
      </c>
      <c r="E35" s="33" t="s">
        <v>122</v>
      </c>
      <c r="F35" s="29" t="s">
        <v>39</v>
      </c>
      <c r="G35" s="29" t="s">
        <v>85</v>
      </c>
      <c r="H35" s="56">
        <v>482636</v>
      </c>
      <c r="I35" s="59">
        <v>10.01</v>
      </c>
      <c r="J35" s="59">
        <v>11.51</v>
      </c>
      <c r="K35" s="59">
        <v>11.09</v>
      </c>
      <c r="L35" s="59">
        <v>11.16</v>
      </c>
      <c r="M35" s="36"/>
      <c r="N35" s="36"/>
      <c r="O35" s="25"/>
      <c r="P35" s="25"/>
      <c r="Q35" s="25"/>
      <c r="R35" s="63">
        <f t="shared" si="3"/>
        <v>10.942499999999999</v>
      </c>
      <c r="S35" s="63">
        <f t="shared" si="0"/>
        <v>10.942499999999999</v>
      </c>
      <c r="T35" s="26" t="s">
        <v>26</v>
      </c>
      <c r="U35" s="16" t="s">
        <v>179</v>
      </c>
    </row>
    <row r="36" spans="2:21" s="34" customFormat="1" ht="24.95" customHeight="1">
      <c r="B36" s="17">
        <v>26</v>
      </c>
      <c r="C36" s="23" t="s">
        <v>123</v>
      </c>
      <c r="D36" s="24" t="s">
        <v>124</v>
      </c>
      <c r="E36" s="33" t="s">
        <v>58</v>
      </c>
      <c r="F36" s="29" t="s">
        <v>125</v>
      </c>
      <c r="G36" s="29" t="s">
        <v>126</v>
      </c>
      <c r="H36" s="56" t="s">
        <v>127</v>
      </c>
      <c r="I36" s="59">
        <v>10.1</v>
      </c>
      <c r="J36" s="59">
        <v>12.54</v>
      </c>
      <c r="K36" s="59">
        <v>10.24</v>
      </c>
      <c r="L36" s="59">
        <v>10.41</v>
      </c>
      <c r="M36" s="38"/>
      <c r="N36" s="38"/>
      <c r="O36" s="25"/>
      <c r="P36" s="25"/>
      <c r="Q36" s="25"/>
      <c r="R36" s="63">
        <f t="shared" si="3"/>
        <v>10.822500000000002</v>
      </c>
      <c r="S36" s="63">
        <f t="shared" si="0"/>
        <v>10.822500000000002</v>
      </c>
      <c r="T36" s="26" t="s">
        <v>26</v>
      </c>
      <c r="U36" s="16" t="s">
        <v>179</v>
      </c>
    </row>
    <row r="37" spans="2:21" s="34" customFormat="1" ht="24.95" customHeight="1">
      <c r="B37" s="17">
        <v>27</v>
      </c>
      <c r="C37" s="23" t="s">
        <v>128</v>
      </c>
      <c r="D37" s="24" t="s">
        <v>129</v>
      </c>
      <c r="E37" s="33" t="s">
        <v>84</v>
      </c>
      <c r="F37" s="29" t="s">
        <v>24</v>
      </c>
      <c r="G37" s="20" t="s">
        <v>98</v>
      </c>
      <c r="H37" s="56">
        <v>5112308</v>
      </c>
      <c r="I37" s="67">
        <v>11.12</v>
      </c>
      <c r="J37" s="67">
        <v>10.58</v>
      </c>
      <c r="K37" s="67">
        <v>10.9</v>
      </c>
      <c r="L37" s="67">
        <v>10.67</v>
      </c>
      <c r="M37" s="35"/>
      <c r="N37" s="35"/>
      <c r="O37" s="48"/>
      <c r="P37" s="49"/>
      <c r="Q37" s="49"/>
      <c r="R37" s="58">
        <f t="shared" si="3"/>
        <v>10.817500000000001</v>
      </c>
      <c r="S37" s="58">
        <f t="shared" si="0"/>
        <v>10.817500000000001</v>
      </c>
      <c r="T37" s="51" t="s">
        <v>26</v>
      </c>
      <c r="U37" s="16" t="s">
        <v>179</v>
      </c>
    </row>
    <row r="38" spans="2:21" s="34" customFormat="1" ht="24.95" customHeight="1">
      <c r="B38" s="17">
        <v>28</v>
      </c>
      <c r="C38" s="23" t="s">
        <v>130</v>
      </c>
      <c r="D38" s="24" t="s">
        <v>131</v>
      </c>
      <c r="E38" s="39" t="s">
        <v>132</v>
      </c>
      <c r="F38" s="29" t="s">
        <v>133</v>
      </c>
      <c r="G38" s="29" t="s">
        <v>85</v>
      </c>
      <c r="H38" s="68">
        <v>11</v>
      </c>
      <c r="I38" s="59">
        <v>10.08</v>
      </c>
      <c r="J38" s="59">
        <v>10.07</v>
      </c>
      <c r="K38" s="59">
        <v>10.73</v>
      </c>
      <c r="L38" s="59">
        <v>12.3</v>
      </c>
      <c r="M38" s="36"/>
      <c r="N38" s="36"/>
      <c r="O38" s="25"/>
      <c r="P38" s="25"/>
      <c r="Q38" s="25"/>
      <c r="R38" s="63">
        <f t="shared" si="3"/>
        <v>10.795</v>
      </c>
      <c r="S38" s="63">
        <f t="shared" si="0"/>
        <v>10.795</v>
      </c>
      <c r="T38" s="26" t="s">
        <v>26</v>
      </c>
      <c r="U38" s="16" t="s">
        <v>179</v>
      </c>
    </row>
    <row r="39" spans="2:21" s="34" customFormat="1" ht="24.95" customHeight="1">
      <c r="B39" s="17">
        <v>29</v>
      </c>
      <c r="C39" s="42" t="s">
        <v>40</v>
      </c>
      <c r="D39" s="44" t="s">
        <v>63</v>
      </c>
      <c r="E39" s="18" t="s">
        <v>64</v>
      </c>
      <c r="F39" s="19" t="s">
        <v>24</v>
      </c>
      <c r="G39" s="19" t="s">
        <v>25</v>
      </c>
      <c r="H39" s="18">
        <v>1998458054</v>
      </c>
      <c r="I39" s="66">
        <v>10.4</v>
      </c>
      <c r="J39" s="66">
        <v>10.19</v>
      </c>
      <c r="K39" s="66">
        <v>10.76</v>
      </c>
      <c r="L39" s="66">
        <v>10.48</v>
      </c>
      <c r="M39" s="46"/>
      <c r="N39" s="46"/>
      <c r="O39" s="47"/>
      <c r="P39" s="47"/>
      <c r="Q39" s="47"/>
      <c r="R39" s="62">
        <f>(I39+J39+K39+L39+M39+N39)/6</f>
        <v>6.9716666666666667</v>
      </c>
      <c r="S39" s="62">
        <f t="shared" si="0"/>
        <v>6.9716666666666667</v>
      </c>
      <c r="T39" s="50" t="s">
        <v>26</v>
      </c>
      <c r="U39" s="53" t="s">
        <v>28</v>
      </c>
    </row>
    <row r="40" spans="2:21" s="34" customFormat="1" ht="24.95" customHeight="1">
      <c r="B40" s="17">
        <v>30</v>
      </c>
      <c r="C40" s="42" t="s">
        <v>65</v>
      </c>
      <c r="D40" s="44" t="s">
        <v>66</v>
      </c>
      <c r="E40" s="18" t="s">
        <v>67</v>
      </c>
      <c r="F40" s="19" t="s">
        <v>27</v>
      </c>
      <c r="G40" s="19" t="s">
        <v>25</v>
      </c>
      <c r="H40" s="18">
        <v>20064089730</v>
      </c>
      <c r="I40" s="66">
        <v>10.88</v>
      </c>
      <c r="J40" s="66">
        <v>10.199999999999999</v>
      </c>
      <c r="K40" s="66">
        <v>10.35</v>
      </c>
      <c r="L40" s="66">
        <v>10.37</v>
      </c>
      <c r="M40" s="46"/>
      <c r="N40" s="46"/>
      <c r="O40" s="47"/>
      <c r="P40" s="47"/>
      <c r="Q40" s="47"/>
      <c r="R40" s="62">
        <f>(I40+J40+K40+L40+M40+N40)/6</f>
        <v>6.9666666666666659</v>
      </c>
      <c r="S40" s="62">
        <f t="shared" si="0"/>
        <v>6.9666666666666659</v>
      </c>
      <c r="T40" s="50" t="s">
        <v>26</v>
      </c>
      <c r="U40" s="53" t="s">
        <v>28</v>
      </c>
    </row>
    <row r="41" spans="2:21" s="34" customFormat="1" ht="24.95" customHeight="1">
      <c r="B41" s="17">
        <v>31</v>
      </c>
      <c r="C41" s="23" t="s">
        <v>82</v>
      </c>
      <c r="D41" s="24" t="s">
        <v>83</v>
      </c>
      <c r="E41" s="33" t="s">
        <v>84</v>
      </c>
      <c r="F41" s="29" t="s">
        <v>24</v>
      </c>
      <c r="G41" s="20" t="s">
        <v>85</v>
      </c>
      <c r="H41" s="56">
        <v>5111112</v>
      </c>
      <c r="I41" s="59">
        <v>13.17</v>
      </c>
      <c r="J41" s="59">
        <v>11.94</v>
      </c>
      <c r="K41" s="59">
        <v>13.74</v>
      </c>
      <c r="L41" s="59">
        <v>12.51</v>
      </c>
      <c r="M41" s="36"/>
      <c r="N41" s="36"/>
      <c r="O41" s="25"/>
      <c r="P41" s="25"/>
      <c r="Q41" s="25"/>
      <c r="R41" s="63">
        <f t="shared" ref="R41:R51" si="4">(I41+J41+K41+L41)/4</f>
        <v>12.84</v>
      </c>
      <c r="S41" s="63">
        <f t="shared" si="0"/>
        <v>12.84</v>
      </c>
      <c r="T41" s="26" t="s">
        <v>26</v>
      </c>
      <c r="U41" s="30" t="s">
        <v>28</v>
      </c>
    </row>
    <row r="42" spans="2:21" s="34" customFormat="1" ht="24.95" customHeight="1">
      <c r="B42" s="17">
        <v>32</v>
      </c>
      <c r="C42" s="23" t="s">
        <v>86</v>
      </c>
      <c r="D42" s="24" t="s">
        <v>87</v>
      </c>
      <c r="E42" s="33" t="s">
        <v>88</v>
      </c>
      <c r="F42" s="29" t="s">
        <v>89</v>
      </c>
      <c r="G42" s="20" t="s">
        <v>85</v>
      </c>
      <c r="H42" s="56" t="s">
        <v>90</v>
      </c>
      <c r="I42" s="59">
        <v>10.81</v>
      </c>
      <c r="J42" s="59">
        <v>11.47</v>
      </c>
      <c r="K42" s="59">
        <v>11.74</v>
      </c>
      <c r="L42" s="59">
        <v>12.92</v>
      </c>
      <c r="M42" s="36"/>
      <c r="N42" s="36"/>
      <c r="O42" s="25"/>
      <c r="P42" s="25"/>
      <c r="Q42" s="25"/>
      <c r="R42" s="63">
        <f t="shared" si="4"/>
        <v>11.735000000000001</v>
      </c>
      <c r="S42" s="63">
        <f t="shared" si="0"/>
        <v>11.735000000000001</v>
      </c>
      <c r="T42" s="26" t="s">
        <v>26</v>
      </c>
      <c r="U42" s="30" t="s">
        <v>28</v>
      </c>
    </row>
    <row r="43" spans="2:21" s="34" customFormat="1" ht="24.95" customHeight="1">
      <c r="B43" s="17">
        <v>33</v>
      </c>
      <c r="C43" s="23" t="s">
        <v>91</v>
      </c>
      <c r="D43" s="24" t="s">
        <v>92</v>
      </c>
      <c r="E43" s="33" t="s">
        <v>93</v>
      </c>
      <c r="F43" s="29" t="s">
        <v>94</v>
      </c>
      <c r="G43" s="20" t="s">
        <v>85</v>
      </c>
      <c r="H43" s="56">
        <v>460331</v>
      </c>
      <c r="I43" s="59">
        <v>10.68</v>
      </c>
      <c r="J43" s="59">
        <v>11.57</v>
      </c>
      <c r="K43" s="59">
        <v>11.44</v>
      </c>
      <c r="L43" s="59">
        <v>12.74</v>
      </c>
      <c r="M43" s="36"/>
      <c r="N43" s="36"/>
      <c r="O43" s="27"/>
      <c r="P43" s="37"/>
      <c r="Q43" s="37"/>
      <c r="R43" s="62">
        <f t="shared" si="4"/>
        <v>11.6075</v>
      </c>
      <c r="S43" s="62">
        <f t="shared" si="0"/>
        <v>11.6075</v>
      </c>
      <c r="T43" s="28" t="s">
        <v>26</v>
      </c>
      <c r="U43" s="54" t="s">
        <v>28</v>
      </c>
    </row>
    <row r="44" spans="2:21" s="34" customFormat="1" ht="24.95" customHeight="1">
      <c r="B44" s="17">
        <v>34</v>
      </c>
      <c r="C44" s="23" t="s">
        <v>95</v>
      </c>
      <c r="D44" s="24" t="s">
        <v>96</v>
      </c>
      <c r="E44" s="33" t="s">
        <v>97</v>
      </c>
      <c r="F44" s="29" t="s">
        <v>59</v>
      </c>
      <c r="G44" s="20" t="s">
        <v>98</v>
      </c>
      <c r="H44" s="56">
        <v>5102298</v>
      </c>
      <c r="I44" s="59">
        <v>12.43</v>
      </c>
      <c r="J44" s="59">
        <v>10.98</v>
      </c>
      <c r="K44" s="59">
        <v>11.33</v>
      </c>
      <c r="L44" s="59">
        <v>11.6</v>
      </c>
      <c r="M44" s="36"/>
      <c r="N44" s="36"/>
      <c r="O44" s="25"/>
      <c r="P44" s="25"/>
      <c r="Q44" s="25"/>
      <c r="R44" s="63">
        <f t="shared" si="4"/>
        <v>11.585000000000001</v>
      </c>
      <c r="S44" s="63">
        <f t="shared" si="0"/>
        <v>11.585000000000001</v>
      </c>
      <c r="T44" s="26" t="s">
        <v>26</v>
      </c>
      <c r="U44" s="30" t="s">
        <v>28</v>
      </c>
    </row>
    <row r="45" spans="2:21" s="34" customFormat="1" ht="24.95" customHeight="1">
      <c r="B45" s="17">
        <v>35</v>
      </c>
      <c r="C45" s="23" t="s">
        <v>99</v>
      </c>
      <c r="D45" s="24" t="s">
        <v>100</v>
      </c>
      <c r="E45" s="33" t="s">
        <v>101</v>
      </c>
      <c r="F45" s="29" t="s">
        <v>102</v>
      </c>
      <c r="G45" s="29" t="s">
        <v>98</v>
      </c>
      <c r="H45" s="56">
        <v>5107252</v>
      </c>
      <c r="I45" s="59">
        <v>11.98</v>
      </c>
      <c r="J45" s="59">
        <v>11.29</v>
      </c>
      <c r="K45" s="59">
        <v>10.63</v>
      </c>
      <c r="L45" s="59">
        <v>11.41</v>
      </c>
      <c r="M45" s="36"/>
      <c r="N45" s="36"/>
      <c r="O45" s="25"/>
      <c r="P45" s="25"/>
      <c r="Q45" s="25"/>
      <c r="R45" s="63">
        <f t="shared" si="4"/>
        <v>11.327500000000001</v>
      </c>
      <c r="S45" s="63">
        <f t="shared" si="0"/>
        <v>11.327500000000001</v>
      </c>
      <c r="T45" s="26" t="s">
        <v>26</v>
      </c>
      <c r="U45" s="30" t="s">
        <v>28</v>
      </c>
    </row>
    <row r="46" spans="2:21" s="34" customFormat="1" ht="24.95" customHeight="1">
      <c r="B46" s="17">
        <v>36</v>
      </c>
      <c r="C46" s="23" t="s">
        <v>86</v>
      </c>
      <c r="D46" s="24" t="s">
        <v>103</v>
      </c>
      <c r="E46" s="33" t="s">
        <v>104</v>
      </c>
      <c r="F46" s="29" t="s">
        <v>47</v>
      </c>
      <c r="G46" s="20" t="s">
        <v>85</v>
      </c>
      <c r="H46" s="56">
        <v>378271</v>
      </c>
      <c r="I46" s="59">
        <v>12.45</v>
      </c>
      <c r="J46" s="59">
        <v>11.09</v>
      </c>
      <c r="K46" s="59">
        <v>10.47</v>
      </c>
      <c r="L46" s="59">
        <v>11.29</v>
      </c>
      <c r="M46" s="36"/>
      <c r="N46" s="36"/>
      <c r="O46" s="25"/>
      <c r="P46" s="25"/>
      <c r="Q46" s="25"/>
      <c r="R46" s="63">
        <f t="shared" si="4"/>
        <v>11.324999999999999</v>
      </c>
      <c r="S46" s="63">
        <f t="shared" si="0"/>
        <v>11.324999999999999</v>
      </c>
      <c r="T46" s="26" t="s">
        <v>26</v>
      </c>
      <c r="U46" s="30" t="s">
        <v>28</v>
      </c>
    </row>
    <row r="47" spans="2:21" s="34" customFormat="1" ht="24.95" customHeight="1">
      <c r="B47" s="17">
        <v>37</v>
      </c>
      <c r="C47" s="23" t="s">
        <v>105</v>
      </c>
      <c r="D47" s="24" t="s">
        <v>106</v>
      </c>
      <c r="E47" s="33" t="s">
        <v>107</v>
      </c>
      <c r="F47" s="29" t="s">
        <v>108</v>
      </c>
      <c r="G47" s="29" t="s">
        <v>25</v>
      </c>
      <c r="H47" s="56">
        <v>338236</v>
      </c>
      <c r="I47" s="59">
        <v>10.25</v>
      </c>
      <c r="J47" s="59">
        <v>11.07</v>
      </c>
      <c r="K47" s="59">
        <v>11.13</v>
      </c>
      <c r="L47" s="59">
        <v>12.29</v>
      </c>
      <c r="M47" s="36"/>
      <c r="N47" s="36"/>
      <c r="O47" s="25"/>
      <c r="P47" s="25"/>
      <c r="Q47" s="25"/>
      <c r="R47" s="63">
        <f t="shared" si="4"/>
        <v>11.185</v>
      </c>
      <c r="S47" s="63">
        <f t="shared" si="0"/>
        <v>11.185</v>
      </c>
      <c r="T47" s="26" t="s">
        <v>26</v>
      </c>
      <c r="U47" s="30" t="s">
        <v>28</v>
      </c>
    </row>
    <row r="48" spans="2:21" s="34" customFormat="1" ht="24.95" customHeight="1">
      <c r="B48" s="17">
        <v>38</v>
      </c>
      <c r="C48" s="31" t="s">
        <v>109</v>
      </c>
      <c r="D48" s="31" t="s">
        <v>110</v>
      </c>
      <c r="E48" s="33" t="s">
        <v>111</v>
      </c>
      <c r="F48" s="29" t="s">
        <v>112</v>
      </c>
      <c r="G48" s="29" t="s">
        <v>85</v>
      </c>
      <c r="H48" s="56">
        <v>4092917</v>
      </c>
      <c r="I48" s="60">
        <v>10.79</v>
      </c>
      <c r="J48" s="60">
        <v>10.58</v>
      </c>
      <c r="K48" s="60">
        <v>12.12</v>
      </c>
      <c r="L48" s="60">
        <v>11.16</v>
      </c>
      <c r="M48" s="35"/>
      <c r="N48" s="35"/>
      <c r="O48" s="21"/>
      <c r="P48" s="21"/>
      <c r="Q48" s="21"/>
      <c r="R48" s="61">
        <f t="shared" si="4"/>
        <v>11.162499999999998</v>
      </c>
      <c r="S48" s="61">
        <f t="shared" si="0"/>
        <v>11.162499999999998</v>
      </c>
      <c r="T48" s="22" t="s">
        <v>26</v>
      </c>
      <c r="U48" s="52" t="s">
        <v>28</v>
      </c>
    </row>
    <row r="49" spans="2:21" s="34" customFormat="1" ht="24.95" customHeight="1">
      <c r="B49" s="17">
        <v>39</v>
      </c>
      <c r="C49" s="31" t="s">
        <v>113</v>
      </c>
      <c r="D49" s="31" t="s">
        <v>114</v>
      </c>
      <c r="E49" s="33" t="s">
        <v>115</v>
      </c>
      <c r="F49" s="29" t="s">
        <v>39</v>
      </c>
      <c r="G49" s="29" t="s">
        <v>85</v>
      </c>
      <c r="H49" s="56">
        <v>4094540</v>
      </c>
      <c r="I49" s="60">
        <v>10</v>
      </c>
      <c r="J49" s="60">
        <v>10.94</v>
      </c>
      <c r="K49" s="60">
        <v>12.09</v>
      </c>
      <c r="L49" s="60">
        <v>11.35</v>
      </c>
      <c r="M49" s="35"/>
      <c r="N49" s="35"/>
      <c r="O49" s="21"/>
      <c r="P49" s="21"/>
      <c r="Q49" s="21"/>
      <c r="R49" s="61">
        <f t="shared" si="4"/>
        <v>11.095000000000001</v>
      </c>
      <c r="S49" s="61">
        <f t="shared" si="0"/>
        <v>11.095000000000001</v>
      </c>
      <c r="T49" s="22" t="s">
        <v>26</v>
      </c>
      <c r="U49" s="52" t="s">
        <v>28</v>
      </c>
    </row>
    <row r="50" spans="2:21" s="34" customFormat="1" ht="24.95" customHeight="1">
      <c r="B50" s="17">
        <v>40</v>
      </c>
      <c r="C50" s="31" t="s">
        <v>134</v>
      </c>
      <c r="D50" s="31" t="s">
        <v>135</v>
      </c>
      <c r="E50" s="33" t="s">
        <v>136</v>
      </c>
      <c r="F50" s="29" t="s">
        <v>47</v>
      </c>
      <c r="G50" s="20" t="s">
        <v>85</v>
      </c>
      <c r="H50" s="56">
        <v>389624</v>
      </c>
      <c r="I50" s="60">
        <v>10.210000000000001</v>
      </c>
      <c r="J50" s="60">
        <v>10.88</v>
      </c>
      <c r="K50" s="60">
        <v>10.72</v>
      </c>
      <c r="L50" s="60">
        <v>11.15</v>
      </c>
      <c r="M50" s="35"/>
      <c r="N50" s="35"/>
      <c r="O50" s="21"/>
      <c r="P50" s="21"/>
      <c r="Q50" s="21"/>
      <c r="R50" s="61">
        <f t="shared" si="4"/>
        <v>10.74</v>
      </c>
      <c r="S50" s="61">
        <f t="shared" si="0"/>
        <v>10.74</v>
      </c>
      <c r="T50" s="22" t="s">
        <v>26</v>
      </c>
      <c r="U50" s="52" t="s">
        <v>28</v>
      </c>
    </row>
    <row r="51" spans="2:21" s="34" customFormat="1" ht="24.95" customHeight="1">
      <c r="B51" s="17">
        <v>41</v>
      </c>
      <c r="C51" s="31" t="s">
        <v>157</v>
      </c>
      <c r="D51" s="31" t="s">
        <v>158</v>
      </c>
      <c r="E51" s="33" t="s">
        <v>159</v>
      </c>
      <c r="F51" s="29" t="s">
        <v>160</v>
      </c>
      <c r="G51" s="29" t="s">
        <v>85</v>
      </c>
      <c r="H51" s="56">
        <v>454622</v>
      </c>
      <c r="I51" s="60">
        <v>0</v>
      </c>
      <c r="J51" s="60">
        <v>0</v>
      </c>
      <c r="K51" s="60">
        <v>0</v>
      </c>
      <c r="L51" s="60">
        <v>0</v>
      </c>
      <c r="M51" s="35"/>
      <c r="N51" s="35"/>
      <c r="O51" s="21"/>
      <c r="P51" s="21"/>
      <c r="Q51" s="21"/>
      <c r="R51" s="61">
        <f t="shared" si="4"/>
        <v>0</v>
      </c>
      <c r="S51" s="61">
        <f t="shared" si="0"/>
        <v>0</v>
      </c>
      <c r="T51" s="22" t="s">
        <v>161</v>
      </c>
      <c r="U51" s="52" t="s">
        <v>28</v>
      </c>
    </row>
  </sheetData>
  <sortState xmlns:xlrd2="http://schemas.microsoft.com/office/spreadsheetml/2017/richdata2" ref="C17:U31">
    <sortCondition ref="U17:U31"/>
  </sortState>
  <mergeCells count="7">
    <mergeCell ref="B1:T1"/>
    <mergeCell ref="B2:T2"/>
    <mergeCell ref="G7:I7"/>
    <mergeCell ref="G8:I8"/>
    <mergeCell ref="B4:O4"/>
    <mergeCell ref="B3:O3"/>
    <mergeCell ref="G5:O5"/>
  </mergeCells>
  <conditionalFormatting sqref="R8:R9">
    <cfRule type="cellIs" dxfId="31" priority="68" stopIfTrue="1" operator="equal">
      <formula>"ينتقل"</formula>
    </cfRule>
    <cfRule type="cellIs" dxfId="30" priority="69" stopIfTrue="1" operator="equal">
      <formula>"مؤجل"</formula>
    </cfRule>
  </conditionalFormatting>
  <conditionalFormatting sqref="T11:T15">
    <cfRule type="cellIs" dxfId="29" priority="32" stopIfTrue="1" operator="equal">
      <formula>"ينتقل"</formula>
    </cfRule>
    <cfRule type="cellIs" dxfId="28" priority="33" stopIfTrue="1" operator="equal">
      <formula>"مؤجل"</formula>
    </cfRule>
  </conditionalFormatting>
  <conditionalFormatting sqref="T16:T24">
    <cfRule type="cellIs" dxfId="27" priority="29" stopIfTrue="1" operator="equal">
      <formula>"ينتقل"</formula>
    </cfRule>
    <cfRule type="cellIs" dxfId="26" priority="30" stopIfTrue="1" operator="equal">
      <formula>"مؤجل"</formula>
    </cfRule>
  </conditionalFormatting>
  <conditionalFormatting sqref="R11:S15">
    <cfRule type="cellIs" dxfId="25" priority="31" stopIfTrue="1" operator="lessThan">
      <formula>10</formula>
    </cfRule>
  </conditionalFormatting>
  <conditionalFormatting sqref="R16:S24">
    <cfRule type="cellIs" dxfId="24" priority="28" stopIfTrue="1" operator="lessThan">
      <formula>10</formula>
    </cfRule>
  </conditionalFormatting>
  <conditionalFormatting sqref="T25:T26">
    <cfRule type="cellIs" dxfId="23" priority="25" stopIfTrue="1" operator="equal">
      <formula>"ينتقل"</formula>
    </cfRule>
    <cfRule type="cellIs" dxfId="22" priority="26" stopIfTrue="1" operator="equal">
      <formula>"مؤجل"</formula>
    </cfRule>
  </conditionalFormatting>
  <conditionalFormatting sqref="T27:T36">
    <cfRule type="cellIs" dxfId="21" priority="22" stopIfTrue="1" operator="equal">
      <formula>"ينتقل"</formula>
    </cfRule>
    <cfRule type="cellIs" dxfId="20" priority="23" stopIfTrue="1" operator="equal">
      <formula>"مؤجل"</formula>
    </cfRule>
  </conditionalFormatting>
  <conditionalFormatting sqref="T37:T38">
    <cfRule type="cellIs" dxfId="19" priority="19" stopIfTrue="1" operator="equal">
      <formula>"ينتقل"</formula>
    </cfRule>
    <cfRule type="cellIs" dxfId="18" priority="20" stopIfTrue="1" operator="equal">
      <formula>"مؤجل"</formula>
    </cfRule>
  </conditionalFormatting>
  <conditionalFormatting sqref="T39:T47">
    <cfRule type="cellIs" dxfId="17" priority="16" stopIfTrue="1" operator="equal">
      <formula>"ينتقل"</formula>
    </cfRule>
    <cfRule type="cellIs" dxfId="16" priority="17" stopIfTrue="1" operator="equal">
      <formula>"مؤجل"</formula>
    </cfRule>
  </conditionalFormatting>
  <conditionalFormatting sqref="R25:S26">
    <cfRule type="cellIs" dxfId="15" priority="27" stopIfTrue="1" operator="lessThan">
      <formula>10</formula>
    </cfRule>
  </conditionalFormatting>
  <conditionalFormatting sqref="R27:S36">
    <cfRule type="cellIs" dxfId="14" priority="24" stopIfTrue="1" operator="lessThan">
      <formula>10</formula>
    </cfRule>
  </conditionalFormatting>
  <conditionalFormatting sqref="R37:S38">
    <cfRule type="cellIs" dxfId="13" priority="21" stopIfTrue="1" operator="lessThan">
      <formula>10</formula>
    </cfRule>
  </conditionalFormatting>
  <conditionalFormatting sqref="R39:S47">
    <cfRule type="cellIs" dxfId="12" priority="18" stopIfTrue="1" operator="lessThan">
      <formula>10</formula>
    </cfRule>
  </conditionalFormatting>
  <conditionalFormatting sqref="R48:S48">
    <cfRule type="cellIs" dxfId="11" priority="10" stopIfTrue="1" operator="lessThan">
      <formula>10</formula>
    </cfRule>
  </conditionalFormatting>
  <conditionalFormatting sqref="T48">
    <cfRule type="cellIs" dxfId="10" priority="11" stopIfTrue="1" operator="equal">
      <formula>"ينتقل"</formula>
    </cfRule>
    <cfRule type="cellIs" dxfId="9" priority="12" stopIfTrue="1" operator="equal">
      <formula>"مؤجل"</formula>
    </cfRule>
  </conditionalFormatting>
  <conditionalFormatting sqref="R49:S49">
    <cfRule type="cellIs" dxfId="8" priority="7" stopIfTrue="1" operator="lessThan">
      <formula>10</formula>
    </cfRule>
  </conditionalFormatting>
  <conditionalFormatting sqref="T49">
    <cfRule type="cellIs" dxfId="7" priority="8" stopIfTrue="1" operator="equal">
      <formula>"ينتقل"</formula>
    </cfRule>
    <cfRule type="cellIs" dxfId="6" priority="9" stopIfTrue="1" operator="equal">
      <formula>"مؤجل"</formula>
    </cfRule>
  </conditionalFormatting>
  <conditionalFormatting sqref="R50:S50">
    <cfRule type="cellIs" dxfId="5" priority="4" stopIfTrue="1" operator="lessThan">
      <formula>10</formula>
    </cfRule>
  </conditionalFormatting>
  <conditionalFormatting sqref="T50">
    <cfRule type="cellIs" dxfId="4" priority="5" stopIfTrue="1" operator="equal">
      <formula>"ينتقل"</formula>
    </cfRule>
    <cfRule type="cellIs" dxfId="3" priority="6" stopIfTrue="1" operator="equal">
      <formula>"مؤجل"</formula>
    </cfRule>
  </conditionalFormatting>
  <conditionalFormatting sqref="R51:S51">
    <cfRule type="cellIs" dxfId="2" priority="1" stopIfTrue="1" operator="lessThan">
      <formula>10</formula>
    </cfRule>
  </conditionalFormatting>
  <conditionalFormatting sqref="T51">
    <cfRule type="cellIs" dxfId="1" priority="2" stopIfTrue="1" operator="equal">
      <formula>"ينتقل"</formula>
    </cfRule>
    <cfRule type="cellIs" dxfId="0" priority="3" stopIfTrue="1" operator="equal">
      <formula>"مؤجل"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علج تنطيم وعمل كلاسيكي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lettre</cp:lastModifiedBy>
  <cp:lastPrinted>2016-07-01T13:08:00Z</cp:lastPrinted>
  <dcterms:created xsi:type="dcterms:W3CDTF">2014-06-30T08:23:00Z</dcterms:created>
  <dcterms:modified xsi:type="dcterms:W3CDTF">2025-07-14T10:56:23Z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7BE056F83F224DED90FB7045D81E3A83_12</vt:lpwstr>
  </property>
  <property fmtid="{D5CDD505-2E9C-101B-9397-08002B2CF9AE}" pid="3" name="KSOProductBuildVer">
    <vt:lpwstr>1036-12.2.0.21931</vt:lpwstr>
  </property>
</Properties>
</file>