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ttre\Desktop\14\شريعة\"/>
    </mc:Choice>
  </mc:AlternateContent>
  <xr:revisionPtr revIDLastSave="0" documentId="13_ncr:1_{FF8C918F-67C9-41D9-B3EB-310BB0C9A516}" xr6:coauthVersionLast="45" xr6:coauthVersionMax="45" xr10:uidLastSave="{00000000-0000-0000-0000-000000000000}"/>
  <bookViews>
    <workbookView xWindow="-120" yWindow="-120" windowWidth="15600" windowHeight="11160" tabRatio="800" xr2:uid="{00000000-000D-0000-FFFF-FFFF00000000}"/>
  </bookViews>
  <sheets>
    <sheet name="فقه وأصوله كلاسيكي" sheetId="1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8" l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P18" i="18" l="1"/>
  <c r="Q18" i="18" s="1"/>
  <c r="P29" i="18" l="1"/>
  <c r="Q29" i="18" s="1"/>
  <c r="P21" i="18" l="1"/>
  <c r="Q21" i="18" s="1"/>
  <c r="P19" i="18"/>
  <c r="Q19" i="18" s="1"/>
  <c r="P23" i="18" l="1"/>
  <c r="Q23" i="18" s="1"/>
  <c r="P27" i="18"/>
  <c r="Q27" i="18" s="1"/>
  <c r="P24" i="18"/>
  <c r="Q24" i="18" s="1"/>
  <c r="P17" i="18" l="1"/>
  <c r="Q17" i="18" s="1"/>
  <c r="P25" i="18"/>
  <c r="Q25" i="18" s="1"/>
  <c r="P28" i="18"/>
  <c r="Q28" i="18" s="1"/>
  <c r="P22" i="18"/>
  <c r="Q22" i="18" s="1"/>
  <c r="P26" i="18"/>
  <c r="Q26" i="18" s="1"/>
  <c r="P20" i="18"/>
  <c r="Q20" i="18" s="1"/>
</calcChain>
</file>

<file path=xl/sharedStrings.xml><?xml version="1.0" encoding="utf-8"?>
<sst xmlns="http://schemas.openxmlformats.org/spreadsheetml/2006/main" count="108" uniqueCount="84">
  <si>
    <t>الرقم</t>
  </si>
  <si>
    <t>نجاح الدورة 2</t>
  </si>
  <si>
    <t>سنوات إضافية</t>
  </si>
  <si>
    <t>س1</t>
  </si>
  <si>
    <t>س2</t>
  </si>
  <si>
    <t>س3</t>
  </si>
  <si>
    <t>س4</t>
  </si>
  <si>
    <t>نجاح 
بتأخير</t>
  </si>
  <si>
    <t>ملاحظة</t>
  </si>
  <si>
    <t>معدل التكوين</t>
  </si>
  <si>
    <t xml:space="preserve">المعدل الترتيبي </t>
  </si>
  <si>
    <t>قرار لجنة القبول والترتيب</t>
  </si>
  <si>
    <t>اللقب</t>
  </si>
  <si>
    <t>الاسم</t>
  </si>
  <si>
    <t>تاريخ الميلاد</t>
  </si>
  <si>
    <t>مكان الميلاد</t>
  </si>
  <si>
    <t>الجمهورية الجزائرية الديمقراطية الشعبية</t>
  </si>
  <si>
    <t>REPUBLIQUE ALGERIENNE DEMOCRATIQUE ET POPULAIRE</t>
  </si>
  <si>
    <t>وزارة التعليم العالي والبحث العلمي</t>
  </si>
  <si>
    <t>Ministère de l’Enseignement Supérieur et de la Recherche Scientifique</t>
  </si>
  <si>
    <t>جامعة محمد بوضياف- المسيلة</t>
  </si>
  <si>
    <t>Université Mohamed Boudiaf- M'sila</t>
  </si>
  <si>
    <t>Faculté des Sciences Humaines et Sociales</t>
  </si>
  <si>
    <t>كلية العلوم الإنسانية والاجتماعية</t>
  </si>
  <si>
    <t>التخصص</t>
  </si>
  <si>
    <t>رقم التسجيل</t>
  </si>
  <si>
    <t xml:space="preserve">ترتيب مشترك خريجي النظام الكلاسيكي </t>
  </si>
  <si>
    <t>تخصص: الفقه المقارن وأصوله</t>
  </si>
  <si>
    <t>مقبول</t>
  </si>
  <si>
    <t>الموسم الجامعي: 2025/2024</t>
  </si>
  <si>
    <t>فوزي</t>
  </si>
  <si>
    <t>بلعمري</t>
  </si>
  <si>
    <t>1990-04-11</t>
  </si>
  <si>
    <t>عين الكبيرة</t>
  </si>
  <si>
    <t>ناصر</t>
  </si>
  <si>
    <t>زمال</t>
  </si>
  <si>
    <t>1979-01-19</t>
  </si>
  <si>
    <t>بلدية مداوروش ولاية سوق اهراس</t>
  </si>
  <si>
    <t>خليل</t>
  </si>
  <si>
    <t>سايح</t>
  </si>
  <si>
    <t>1983-07-24</t>
  </si>
  <si>
    <t>عين أزال</t>
  </si>
  <si>
    <t>فاروق</t>
  </si>
  <si>
    <t>دامس</t>
  </si>
  <si>
    <t>1983-05-11</t>
  </si>
  <si>
    <t>عين ازال</t>
  </si>
  <si>
    <t>ليلى</t>
  </si>
  <si>
    <t>غربي</t>
  </si>
  <si>
    <t>1984-04-01</t>
  </si>
  <si>
    <t>عين آزال</t>
  </si>
  <si>
    <t>شداد</t>
  </si>
  <si>
    <t>شهيلي</t>
  </si>
  <si>
    <t>1978-01-10</t>
  </si>
  <si>
    <t>بئر حدادة</t>
  </si>
  <si>
    <t>سمية</t>
  </si>
  <si>
    <t>نواري</t>
  </si>
  <si>
    <t>1983-07-17</t>
  </si>
  <si>
    <t>بوسعادة</t>
  </si>
  <si>
    <t>سمير</t>
  </si>
  <si>
    <t>تواتي</t>
  </si>
  <si>
    <t>1985-09-06</t>
  </si>
  <si>
    <t>خراطة</t>
  </si>
  <si>
    <t>يوسف</t>
  </si>
  <si>
    <t>ناصري</t>
  </si>
  <si>
    <t>1980-08-17</t>
  </si>
  <si>
    <t>تيسمسيلت</t>
  </si>
  <si>
    <t>ربعي</t>
  </si>
  <si>
    <t>حكيم</t>
  </si>
  <si>
    <t>1977-04-22</t>
  </si>
  <si>
    <t>الحمادية</t>
  </si>
  <si>
    <t>نورة</t>
  </si>
  <si>
    <t>عوينة</t>
  </si>
  <si>
    <t>1984-04-15</t>
  </si>
  <si>
    <t>المسيلة</t>
  </si>
  <si>
    <t>وردة</t>
  </si>
  <si>
    <t>لعزازقة</t>
  </si>
  <si>
    <t>1982-12-18</t>
  </si>
  <si>
    <t>عين ولمان</t>
  </si>
  <si>
    <t>عبد المجيد</t>
  </si>
  <si>
    <t>بوناب</t>
  </si>
  <si>
    <t>1964-05-02</t>
  </si>
  <si>
    <t>عموشة ولاية سطيف</t>
  </si>
  <si>
    <t>073192</t>
  </si>
  <si>
    <t>فقه مقارن وأصوله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</si>
</sst>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.00"/>
    <numFmt numFmtId="165" formatCode="yyyy\-mm\-dd"/>
  </numFmts>
  <fonts count="20">
    <font>
      <sz val="11"/>
      <color theme="1"/>
      <name val="Calibri"/>
      <family val="2"/>
      <scheme val="minor"/>
    </font>
    <font>
      <sz val="18"/>
      <color theme="1"/>
      <name val="Fanan"/>
      <charset val="178"/>
    </font>
    <font>
      <sz val="12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Simplified Arabic"/>
      <family val="1"/>
    </font>
    <font>
      <sz val="16"/>
      <color theme="1"/>
      <name val="Fanan"/>
      <charset val="178"/>
    </font>
    <font>
      <b/>
      <sz val="11"/>
      <color theme="1"/>
      <name val="Times New Roman"/>
      <family val="1"/>
    </font>
    <font>
      <sz val="16"/>
      <color indexed="8"/>
      <name val="Fanan"/>
      <charset val="178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color theme="1"/>
      <name val="Traditional Arabic"/>
      <family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Simplified Arabic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3" fillId="0" borderId="0"/>
    <xf numFmtId="0" fontId="15" fillId="0" borderId="0"/>
  </cellStyleXfs>
  <cellXfs count="41">
    <xf numFmtId="0" fontId="0" fillId="0" borderId="0" xfId="0"/>
    <xf numFmtId="0" fontId="8" fillId="0" borderId="0" xfId="0" applyFont="1" applyAlignment="1">
      <alignment horizontal="right" vertical="center" readingOrder="2"/>
    </xf>
    <xf numFmtId="1" fontId="4" fillId="0" borderId="1" xfId="2" applyNumberFormat="1" applyFont="1" applyFill="1" applyBorder="1" applyAlignment="1" applyProtection="1">
      <alignment horizontal="center" vertical="center" readingOrder="2"/>
      <protection hidden="1"/>
    </xf>
    <xf numFmtId="0" fontId="1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5" fillId="0" borderId="1" xfId="2" applyFont="1" applyFill="1" applyBorder="1" applyAlignment="1" applyProtection="1">
      <alignment horizontal="center" vertical="center" readingOrder="2"/>
      <protection hidden="1"/>
    </xf>
    <xf numFmtId="0" fontId="9" fillId="0" borderId="0" xfId="0" applyFont="1" applyAlignment="1">
      <alignment horizontal="left" vertical="center"/>
    </xf>
    <xf numFmtId="0" fontId="14" fillId="0" borderId="1" xfId="0" applyFont="1" applyFill="1" applyBorder="1" applyAlignment="1">
      <alignment horizontal="right" vertical="center" wrapText="1" readingOrder="2"/>
    </xf>
    <xf numFmtId="0" fontId="14" fillId="0" borderId="3" xfId="0" applyFont="1" applyFill="1" applyBorder="1" applyAlignment="1">
      <alignment horizontal="right" vertical="center" wrapText="1" readingOrder="2"/>
    </xf>
    <xf numFmtId="0" fontId="11" fillId="0" borderId="1" xfId="0" applyFont="1" applyFill="1" applyBorder="1" applyAlignment="1">
      <alignment horizontal="center" vertical="center" readingOrder="2"/>
    </xf>
    <xf numFmtId="164" fontId="4" fillId="0" borderId="1" xfId="2" applyNumberFormat="1" applyFont="1" applyFill="1" applyBorder="1" applyAlignment="1" applyProtection="1">
      <alignment horizontal="center" vertical="center" readingOrder="2"/>
      <protection hidden="1"/>
    </xf>
    <xf numFmtId="165" fontId="10" fillId="0" borderId="1" xfId="1" applyNumberFormat="1" applyFont="1" applyFill="1" applyBorder="1" applyAlignment="1" applyProtection="1">
      <alignment horizontal="center" vertical="center"/>
    </xf>
    <xf numFmtId="165" fontId="10" fillId="0" borderId="3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7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/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11" fillId="0" borderId="3" xfId="0" applyNumberFormat="1" applyFont="1" applyFill="1" applyBorder="1" applyAlignment="1">
      <alignment horizontal="center" vertical="center"/>
    </xf>
    <xf numFmtId="164" fontId="17" fillId="0" borderId="3" xfId="0" applyNumberFormat="1" applyFont="1" applyFill="1" applyBorder="1" applyAlignment="1">
      <alignment horizontal="center" vertical="center" wrapText="1"/>
    </xf>
    <xf numFmtId="1" fontId="4" fillId="0" borderId="3" xfId="2" applyNumberFormat="1" applyFont="1" applyFill="1" applyBorder="1" applyAlignment="1" applyProtection="1">
      <alignment horizontal="center" vertical="center" readingOrder="2"/>
      <protection hidden="1"/>
    </xf>
    <xf numFmtId="164" fontId="4" fillId="0" borderId="3" xfId="2" applyNumberFormat="1" applyFont="1" applyFill="1" applyBorder="1" applyAlignment="1" applyProtection="1">
      <alignment horizontal="center" vertical="center" readingOrder="2"/>
      <protection hidden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6" fillId="0" borderId="1" xfId="0" applyFont="1" applyFill="1" applyBorder="1" applyAlignment="1">
      <alignment horizontal="center" vertical="center"/>
    </xf>
    <xf numFmtId="0" fontId="0" fillId="0" borderId="3" xfId="0" applyFill="1" applyBorder="1"/>
    <xf numFmtId="0" fontId="16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5" fillId="0" borderId="3" xfId="2" applyFont="1" applyFill="1" applyBorder="1" applyAlignment="1" applyProtection="1">
      <alignment horizontal="center" vertical="center" readingOrder="2"/>
      <protection hidden="1"/>
    </xf>
    <xf numFmtId="0" fontId="6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</cellXfs>
  <cellStyles count="5">
    <cellStyle name="NiveauLigne_4" xfId="1" builtinId="1" iLevel="3"/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</cellStyles>
  <dxfs count="4">
    <dxf>
      <fill>
        <patternFill patternType="lightGray">
          <fgColor indexed="22"/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 patternType="lightGray">
          <fgColor indexed="22"/>
          <bgColor indexed="65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4</xdr:row>
      <xdr:rowOff>171450</xdr:rowOff>
    </xdr:from>
    <xdr:to>
      <xdr:col>10</xdr:col>
      <xdr:colOff>207963</xdr:colOff>
      <xdr:row>11</xdr:row>
      <xdr:rowOff>19050</xdr:rowOff>
    </xdr:to>
    <xdr:pic>
      <xdr:nvPicPr>
        <xdr:cNvPr id="2" name="Picture 1" descr="logo-final-umb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22764337" y="1323975"/>
          <a:ext cx="1093788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29"/>
  <sheetViews>
    <sheetView rightToLeft="1" tabSelected="1" topLeftCell="A12" workbookViewId="0">
      <selection activeCell="G16" sqref="G16"/>
    </sheetView>
  </sheetViews>
  <sheetFormatPr baseColWidth="10" defaultColWidth="11" defaultRowHeight="15"/>
  <cols>
    <col min="1" max="1" width="5.85546875" customWidth="1"/>
    <col min="2" max="2" width="5.42578125" customWidth="1"/>
    <col min="3" max="4" width="10.42578125" customWidth="1"/>
    <col min="5" max="5" width="12.140625" customWidth="1"/>
    <col min="6" max="6" width="30.7109375" customWidth="1"/>
    <col min="7" max="7" width="16.85546875" customWidth="1"/>
    <col min="8" max="8" width="14.140625" customWidth="1"/>
    <col min="9" max="12" width="7" customWidth="1"/>
    <col min="13" max="13" width="7.42578125" customWidth="1"/>
    <col min="14" max="14" width="0.42578125" hidden="1" customWidth="1"/>
    <col min="15" max="15" width="6.5703125" customWidth="1"/>
    <col min="16" max="17" width="7.42578125" customWidth="1"/>
    <col min="18" max="18" width="9" customWidth="1"/>
    <col min="19" max="19" width="20.140625" customWidth="1"/>
    <col min="20" max="20" width="9.7109375" bestFit="1" customWidth="1"/>
    <col min="21" max="21" width="17" bestFit="1" customWidth="1"/>
    <col min="22" max="22" width="36.85546875" bestFit="1" customWidth="1"/>
    <col min="23" max="23" width="8" bestFit="1" customWidth="1"/>
    <col min="24" max="24" width="6.85546875" bestFit="1" customWidth="1"/>
  </cols>
  <sheetData>
    <row r="1" spans="2:20" ht="20.25">
      <c r="B1" s="39" t="s">
        <v>16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2:20">
      <c r="B2" s="40" t="s">
        <v>17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2:20" ht="20.25">
      <c r="B3" s="39" t="s">
        <v>18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2:20">
      <c r="B4" s="40" t="s">
        <v>19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2:20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2:20" ht="20.25">
      <c r="B6" s="1" t="s">
        <v>20</v>
      </c>
      <c r="C6" s="1"/>
      <c r="D6" s="1"/>
      <c r="E6" s="1"/>
      <c r="F6" s="1"/>
      <c r="G6" s="1"/>
      <c r="H6" s="1"/>
      <c r="I6" s="1"/>
      <c r="J6" s="1"/>
      <c r="Q6" s="7"/>
      <c r="R6" s="7"/>
      <c r="S6" s="7" t="s">
        <v>21</v>
      </c>
      <c r="T6" s="7"/>
    </row>
    <row r="7" spans="2:20" ht="20.25">
      <c r="B7" s="1" t="s">
        <v>23</v>
      </c>
      <c r="C7" s="1"/>
      <c r="D7" s="1"/>
      <c r="E7" s="1"/>
      <c r="F7" s="1"/>
      <c r="G7" s="1"/>
      <c r="H7" s="1"/>
      <c r="I7" s="1"/>
      <c r="J7" s="1"/>
      <c r="P7" s="6"/>
      <c r="Q7" s="6"/>
      <c r="R7" s="6"/>
      <c r="S7" s="6" t="s">
        <v>22</v>
      </c>
      <c r="T7" s="6"/>
    </row>
    <row r="8" spans="2:20" ht="20.25">
      <c r="B8" s="16"/>
      <c r="C8" s="16"/>
      <c r="D8" s="16"/>
      <c r="E8" s="16"/>
      <c r="F8" s="16"/>
      <c r="G8" s="16"/>
      <c r="H8" s="16"/>
      <c r="I8" s="16"/>
      <c r="J8" s="16"/>
      <c r="O8" s="9"/>
      <c r="P8" s="9"/>
      <c r="Q8" s="9"/>
      <c r="R8" s="9"/>
      <c r="S8" s="9"/>
      <c r="T8" s="9"/>
    </row>
    <row r="9" spans="2:20" ht="20.25">
      <c r="B9" s="16"/>
      <c r="C9" s="16"/>
      <c r="D9" s="16"/>
      <c r="E9" s="16"/>
      <c r="F9" s="16"/>
      <c r="G9" s="16"/>
      <c r="H9" s="16"/>
      <c r="I9" s="16"/>
      <c r="J9" s="16"/>
      <c r="O9" s="9"/>
      <c r="P9" s="9"/>
      <c r="Q9" s="9"/>
      <c r="R9" s="9"/>
      <c r="S9" s="9"/>
      <c r="T9" s="9"/>
    </row>
    <row r="13" spans="2:20" ht="22.5" customHeight="1">
      <c r="C13" s="3"/>
      <c r="D13" s="3"/>
      <c r="E13" s="3"/>
      <c r="F13" s="3"/>
      <c r="G13" s="3"/>
      <c r="H13" s="3" t="s">
        <v>26</v>
      </c>
      <c r="J13" s="3"/>
      <c r="K13" s="3"/>
      <c r="L13" s="3"/>
      <c r="M13" s="3"/>
      <c r="N13" s="3"/>
      <c r="O13" s="3"/>
      <c r="Q13" s="20" t="s">
        <v>29</v>
      </c>
    </row>
    <row r="14" spans="2:20" ht="21.75" customHeight="1">
      <c r="C14" s="3"/>
      <c r="D14" s="3"/>
      <c r="E14" s="3"/>
      <c r="F14" s="3"/>
      <c r="G14" s="3"/>
      <c r="H14" s="3" t="s">
        <v>27</v>
      </c>
      <c r="I14" s="3"/>
      <c r="J14" s="3"/>
      <c r="K14" s="3"/>
      <c r="L14" s="3"/>
      <c r="M14" s="3"/>
      <c r="N14" s="3"/>
      <c r="O14" s="3"/>
      <c r="R14" s="18"/>
    </row>
    <row r="15" spans="2:20" ht="18.75" customHeight="1"/>
    <row r="16" spans="2:20" ht="78" customHeight="1">
      <c r="B16" s="30" t="s">
        <v>0</v>
      </c>
      <c r="C16" s="30" t="s">
        <v>12</v>
      </c>
      <c r="D16" s="30" t="s">
        <v>13</v>
      </c>
      <c r="E16" s="30" t="s">
        <v>14</v>
      </c>
      <c r="F16" s="30" t="s">
        <v>15</v>
      </c>
      <c r="G16" s="30" t="s">
        <v>24</v>
      </c>
      <c r="H16" s="31" t="s">
        <v>25</v>
      </c>
      <c r="I16" s="30" t="s">
        <v>3</v>
      </c>
      <c r="J16" s="30" t="s">
        <v>4</v>
      </c>
      <c r="K16" s="30" t="s">
        <v>5</v>
      </c>
      <c r="L16" s="30" t="s">
        <v>6</v>
      </c>
      <c r="M16" s="31" t="s">
        <v>1</v>
      </c>
      <c r="N16" s="31" t="s">
        <v>7</v>
      </c>
      <c r="O16" s="31" t="s">
        <v>2</v>
      </c>
      <c r="P16" s="32" t="s">
        <v>9</v>
      </c>
      <c r="Q16" s="32" t="s">
        <v>10</v>
      </c>
      <c r="R16" s="32" t="s">
        <v>11</v>
      </c>
      <c r="S16" s="31" t="s">
        <v>8</v>
      </c>
    </row>
    <row r="17" spans="2:20" s="5" customFormat="1" ht="18.75" customHeight="1">
      <c r="B17" s="4">
        <v>1</v>
      </c>
      <c r="C17" s="10" t="s">
        <v>30</v>
      </c>
      <c r="D17" s="10" t="s">
        <v>31</v>
      </c>
      <c r="E17" s="14" t="s">
        <v>32</v>
      </c>
      <c r="F17" s="10" t="s">
        <v>33</v>
      </c>
      <c r="G17" s="37" t="s">
        <v>83</v>
      </c>
      <c r="H17" s="21">
        <v>5064081</v>
      </c>
      <c r="I17" s="19"/>
      <c r="J17" s="19"/>
      <c r="K17" s="19"/>
      <c r="L17" s="19"/>
      <c r="M17" s="2"/>
      <c r="N17" s="33"/>
      <c r="O17" s="33"/>
      <c r="P17" s="13">
        <f t="shared" ref="P17:P29" si="0">(I17+J17+K17+L17)/4</f>
        <v>0</v>
      </c>
      <c r="Q17" s="13">
        <f t="shared" ref="Q17:Q29" si="1">P17*(1-(0.04*(4*O17+2*N17+M17)/4))</f>
        <v>0</v>
      </c>
      <c r="R17" s="22" t="s">
        <v>28</v>
      </c>
      <c r="S17" s="33"/>
      <c r="T17" s="25"/>
    </row>
    <row r="18" spans="2:20" s="5" customFormat="1" ht="18.75" customHeight="1">
      <c r="B18" s="4">
        <f>B17+1</f>
        <v>2</v>
      </c>
      <c r="C18" s="10" t="s">
        <v>34</v>
      </c>
      <c r="D18" s="10" t="s">
        <v>35</v>
      </c>
      <c r="E18" s="14" t="s">
        <v>36</v>
      </c>
      <c r="F18" s="10" t="s">
        <v>37</v>
      </c>
      <c r="G18" s="37" t="s">
        <v>83</v>
      </c>
      <c r="H18" s="21">
        <v>6044289</v>
      </c>
      <c r="I18" s="19"/>
      <c r="J18" s="19"/>
      <c r="K18" s="19"/>
      <c r="L18" s="19"/>
      <c r="M18" s="2"/>
      <c r="N18" s="33"/>
      <c r="O18" s="33"/>
      <c r="P18" s="13">
        <f t="shared" si="0"/>
        <v>0</v>
      </c>
      <c r="Q18" s="13">
        <f t="shared" si="1"/>
        <v>0</v>
      </c>
      <c r="R18" s="22" t="s">
        <v>28</v>
      </c>
      <c r="S18" s="33"/>
    </row>
    <row r="19" spans="2:20" s="5" customFormat="1" ht="18.75" customHeight="1">
      <c r="B19" s="4">
        <f t="shared" ref="B19:B29" si="2">B18+1</f>
        <v>3</v>
      </c>
      <c r="C19" s="10" t="s">
        <v>38</v>
      </c>
      <c r="D19" s="10" t="s">
        <v>39</v>
      </c>
      <c r="E19" s="14" t="s">
        <v>40</v>
      </c>
      <c r="F19" s="10" t="s">
        <v>41</v>
      </c>
      <c r="G19" s="37" t="s">
        <v>83</v>
      </c>
      <c r="H19" s="23">
        <v>366317</v>
      </c>
      <c r="I19" s="19"/>
      <c r="J19" s="19"/>
      <c r="K19" s="19"/>
      <c r="L19" s="19"/>
      <c r="M19" s="2"/>
      <c r="N19" s="2"/>
      <c r="O19" s="2"/>
      <c r="P19" s="13">
        <f t="shared" si="0"/>
        <v>0</v>
      </c>
      <c r="Q19" s="13">
        <f t="shared" si="1"/>
        <v>0</v>
      </c>
      <c r="R19" s="8" t="s">
        <v>28</v>
      </c>
      <c r="S19" s="24"/>
    </row>
    <row r="20" spans="2:20" ht="18.75" customHeight="1">
      <c r="B20" s="4">
        <f t="shared" si="2"/>
        <v>4</v>
      </c>
      <c r="C20" s="10" t="s">
        <v>42</v>
      </c>
      <c r="D20" s="10" t="s">
        <v>43</v>
      </c>
      <c r="E20" s="14" t="s">
        <v>44</v>
      </c>
      <c r="F20" s="10" t="s">
        <v>45</v>
      </c>
      <c r="G20" s="37" t="s">
        <v>83</v>
      </c>
      <c r="H20" s="21">
        <v>3211</v>
      </c>
      <c r="I20" s="19"/>
      <c r="J20" s="19"/>
      <c r="K20" s="19"/>
      <c r="L20" s="19"/>
      <c r="M20" s="12"/>
      <c r="N20" s="12"/>
      <c r="O20" s="12"/>
      <c r="P20" s="13">
        <f t="shared" si="0"/>
        <v>0</v>
      </c>
      <c r="Q20" s="13">
        <f t="shared" si="1"/>
        <v>0</v>
      </c>
      <c r="R20" s="22" t="s">
        <v>28</v>
      </c>
      <c r="S20" s="24"/>
    </row>
    <row r="21" spans="2:20" ht="18.75" customHeight="1">
      <c r="B21" s="4">
        <f t="shared" si="2"/>
        <v>5</v>
      </c>
      <c r="C21" s="10" t="s">
        <v>46</v>
      </c>
      <c r="D21" s="10" t="s">
        <v>47</v>
      </c>
      <c r="E21" s="14" t="s">
        <v>48</v>
      </c>
      <c r="F21" s="10" t="s">
        <v>49</v>
      </c>
      <c r="G21" s="37" t="s">
        <v>83</v>
      </c>
      <c r="H21" s="21">
        <v>366195</v>
      </c>
      <c r="I21" s="19"/>
      <c r="J21" s="19"/>
      <c r="K21" s="19"/>
      <c r="L21" s="19"/>
      <c r="M21" s="2"/>
      <c r="N21" s="33"/>
      <c r="O21" s="33"/>
      <c r="P21" s="13">
        <f t="shared" si="0"/>
        <v>0</v>
      </c>
      <c r="Q21" s="13">
        <f t="shared" si="1"/>
        <v>0</v>
      </c>
      <c r="R21" s="8" t="s">
        <v>28</v>
      </c>
      <c r="S21" s="34"/>
    </row>
    <row r="22" spans="2:20" ht="18.75" customHeight="1">
      <c r="B22" s="4">
        <f t="shared" si="2"/>
        <v>6</v>
      </c>
      <c r="C22" s="10" t="s">
        <v>50</v>
      </c>
      <c r="D22" s="10" t="s">
        <v>51</v>
      </c>
      <c r="E22" s="14" t="s">
        <v>52</v>
      </c>
      <c r="F22" s="10" t="s">
        <v>53</v>
      </c>
      <c r="G22" s="37" t="s">
        <v>83</v>
      </c>
      <c r="H22" s="21">
        <v>282017</v>
      </c>
      <c r="I22" s="19"/>
      <c r="J22" s="19"/>
      <c r="K22" s="19"/>
      <c r="L22" s="19"/>
      <c r="M22" s="2"/>
      <c r="N22" s="33"/>
      <c r="O22" s="33"/>
      <c r="P22" s="13">
        <f t="shared" si="0"/>
        <v>0</v>
      </c>
      <c r="Q22" s="13">
        <f t="shared" si="1"/>
        <v>0</v>
      </c>
      <c r="R22" s="22" t="s">
        <v>28</v>
      </c>
      <c r="S22" s="24"/>
    </row>
    <row r="23" spans="2:20" ht="18.75" customHeight="1">
      <c r="B23" s="4">
        <f t="shared" si="2"/>
        <v>7</v>
      </c>
      <c r="C23" s="10" t="s">
        <v>54</v>
      </c>
      <c r="D23" s="10" t="s">
        <v>55</v>
      </c>
      <c r="E23" s="14" t="s">
        <v>56</v>
      </c>
      <c r="F23" s="10" t="s">
        <v>57</v>
      </c>
      <c r="G23" s="37" t="s">
        <v>83</v>
      </c>
      <c r="H23" s="21">
        <v>4088556</v>
      </c>
      <c r="I23" s="19"/>
      <c r="J23" s="19"/>
      <c r="K23" s="19"/>
      <c r="L23" s="19"/>
      <c r="M23" s="2"/>
      <c r="N23" s="33"/>
      <c r="O23" s="33"/>
      <c r="P23" s="13">
        <f t="shared" si="0"/>
        <v>0</v>
      </c>
      <c r="Q23" s="13">
        <f t="shared" si="1"/>
        <v>0</v>
      </c>
      <c r="R23" s="8" t="s">
        <v>28</v>
      </c>
      <c r="S23" s="34"/>
    </row>
    <row r="24" spans="2:20" ht="18.75" customHeight="1">
      <c r="B24" s="4">
        <f t="shared" si="2"/>
        <v>8</v>
      </c>
      <c r="C24" s="10" t="s">
        <v>58</v>
      </c>
      <c r="D24" s="10" t="s">
        <v>59</v>
      </c>
      <c r="E24" s="14" t="s">
        <v>60</v>
      </c>
      <c r="F24" s="10" t="s">
        <v>61</v>
      </c>
      <c r="G24" s="37" t="s">
        <v>83</v>
      </c>
      <c r="H24" s="21">
        <v>3018434</v>
      </c>
      <c r="I24" s="19"/>
      <c r="J24" s="19"/>
      <c r="K24" s="19"/>
      <c r="L24" s="19"/>
      <c r="M24" s="2"/>
      <c r="N24" s="33"/>
      <c r="O24" s="33"/>
      <c r="P24" s="13">
        <f t="shared" si="0"/>
        <v>0</v>
      </c>
      <c r="Q24" s="13">
        <f t="shared" si="1"/>
        <v>0</v>
      </c>
      <c r="R24" s="22" t="s">
        <v>28</v>
      </c>
      <c r="S24" s="34"/>
    </row>
    <row r="25" spans="2:20" ht="18.75" customHeight="1">
      <c r="B25" s="4">
        <f t="shared" si="2"/>
        <v>9</v>
      </c>
      <c r="C25" s="10" t="s">
        <v>62</v>
      </c>
      <c r="D25" s="10" t="s">
        <v>63</v>
      </c>
      <c r="E25" s="14" t="s">
        <v>64</v>
      </c>
      <c r="F25" s="10" t="s">
        <v>65</v>
      </c>
      <c r="G25" s="37" t="s">
        <v>83</v>
      </c>
      <c r="H25" s="21">
        <v>248140</v>
      </c>
      <c r="I25" s="19"/>
      <c r="J25" s="19"/>
      <c r="K25" s="19"/>
      <c r="L25" s="19"/>
      <c r="M25" s="2"/>
      <c r="N25" s="33"/>
      <c r="O25" s="33"/>
      <c r="P25" s="13">
        <f t="shared" si="0"/>
        <v>0</v>
      </c>
      <c r="Q25" s="13">
        <f t="shared" si="1"/>
        <v>0</v>
      </c>
      <c r="R25" s="22" t="s">
        <v>28</v>
      </c>
      <c r="S25" s="33"/>
    </row>
    <row r="26" spans="2:20" ht="18.75" customHeight="1">
      <c r="B26" s="4">
        <f t="shared" si="2"/>
        <v>10</v>
      </c>
      <c r="C26" s="10" t="s">
        <v>66</v>
      </c>
      <c r="D26" s="10" t="s">
        <v>67</v>
      </c>
      <c r="E26" s="14" t="s">
        <v>68</v>
      </c>
      <c r="F26" s="10" t="s">
        <v>69</v>
      </c>
      <c r="G26" s="37" t="s">
        <v>83</v>
      </c>
      <c r="H26" s="23">
        <v>-3</v>
      </c>
      <c r="I26" s="19"/>
      <c r="J26" s="19"/>
      <c r="K26" s="19"/>
      <c r="L26" s="19"/>
      <c r="M26" s="12"/>
      <c r="N26" s="12"/>
      <c r="O26" s="12"/>
      <c r="P26" s="13">
        <f t="shared" si="0"/>
        <v>0</v>
      </c>
      <c r="Q26" s="13">
        <f t="shared" si="1"/>
        <v>0</v>
      </c>
      <c r="R26" s="8" t="s">
        <v>28</v>
      </c>
      <c r="S26" s="24"/>
    </row>
    <row r="27" spans="2:20" ht="18.75" customHeight="1">
      <c r="B27" s="4">
        <f t="shared" si="2"/>
        <v>11</v>
      </c>
      <c r="C27" s="10" t="s">
        <v>70</v>
      </c>
      <c r="D27" s="10" t="s">
        <v>71</v>
      </c>
      <c r="E27" s="14" t="s">
        <v>72</v>
      </c>
      <c r="F27" s="10" t="s">
        <v>73</v>
      </c>
      <c r="G27" s="37" t="s">
        <v>83</v>
      </c>
      <c r="H27" s="21">
        <v>4082163</v>
      </c>
      <c r="I27" s="19"/>
      <c r="J27" s="19"/>
      <c r="K27" s="19"/>
      <c r="L27" s="19"/>
      <c r="M27" s="2"/>
      <c r="N27" s="33"/>
      <c r="O27" s="33"/>
      <c r="P27" s="13">
        <f t="shared" si="0"/>
        <v>0</v>
      </c>
      <c r="Q27" s="13">
        <f t="shared" si="1"/>
        <v>0</v>
      </c>
      <c r="R27" s="22" t="s">
        <v>28</v>
      </c>
      <c r="S27" s="34"/>
    </row>
    <row r="28" spans="2:20" ht="18.75" customHeight="1">
      <c r="B28" s="4">
        <f t="shared" si="2"/>
        <v>12</v>
      </c>
      <c r="C28" s="10" t="s">
        <v>74</v>
      </c>
      <c r="D28" s="10" t="s">
        <v>75</v>
      </c>
      <c r="E28" s="14" t="s">
        <v>76</v>
      </c>
      <c r="F28" s="10" t="s">
        <v>77</v>
      </c>
      <c r="G28" s="37" t="s">
        <v>83</v>
      </c>
      <c r="H28" s="21">
        <v>366605</v>
      </c>
      <c r="I28" s="19"/>
      <c r="J28" s="19"/>
      <c r="K28" s="19"/>
      <c r="L28" s="19"/>
      <c r="M28" s="2"/>
      <c r="N28" s="33"/>
      <c r="O28" s="33"/>
      <c r="P28" s="13">
        <f t="shared" si="0"/>
        <v>0</v>
      </c>
      <c r="Q28" s="13">
        <f t="shared" si="1"/>
        <v>0</v>
      </c>
      <c r="R28" s="22" t="s">
        <v>28</v>
      </c>
      <c r="S28" s="33"/>
    </row>
    <row r="29" spans="2:20" ht="18.75" customHeight="1">
      <c r="B29" s="4">
        <f t="shared" si="2"/>
        <v>13</v>
      </c>
      <c r="C29" s="11" t="s">
        <v>78</v>
      </c>
      <c r="D29" s="11" t="s">
        <v>79</v>
      </c>
      <c r="E29" s="15" t="s">
        <v>80</v>
      </c>
      <c r="F29" s="11" t="s">
        <v>81</v>
      </c>
      <c r="G29" s="37" t="s">
        <v>83</v>
      </c>
      <c r="H29" s="26" t="s">
        <v>82</v>
      </c>
      <c r="I29" s="27"/>
      <c r="J29" s="27"/>
      <c r="K29" s="27"/>
      <c r="L29" s="27"/>
      <c r="M29" s="28"/>
      <c r="N29" s="35"/>
      <c r="O29" s="35"/>
      <c r="P29" s="29">
        <f t="shared" si="0"/>
        <v>0</v>
      </c>
      <c r="Q29" s="29">
        <f t="shared" si="1"/>
        <v>0</v>
      </c>
      <c r="R29" s="38" t="s">
        <v>28</v>
      </c>
      <c r="S29" s="36"/>
    </row>
  </sheetData>
  <sortState xmlns:xlrd2="http://schemas.microsoft.com/office/spreadsheetml/2017/richdata2" ref="C17:S46">
    <sortCondition descending="1" ref="Q17:Q46"/>
  </sortState>
  <mergeCells count="6">
    <mergeCell ref="B7:J7"/>
    <mergeCell ref="B1:T1"/>
    <mergeCell ref="B2:T2"/>
    <mergeCell ref="B3:T3"/>
    <mergeCell ref="B4:T4"/>
    <mergeCell ref="B6:J6"/>
  </mergeCells>
  <conditionalFormatting sqref="P16:Q21 P23:Q29">
    <cfRule type="cellIs" dxfId="3" priority="34" stopIfTrue="1" operator="lessThan">
      <formula>10</formula>
    </cfRule>
  </conditionalFormatting>
  <conditionalFormatting sqref="R14:R29">
    <cfRule type="cellIs" dxfId="2" priority="32" stopIfTrue="1" operator="equal">
      <formula>"ينتقل"</formula>
    </cfRule>
    <cfRule type="cellIs" dxfId="1" priority="33" stopIfTrue="1" operator="equal">
      <formula>"مؤجل"</formula>
    </cfRule>
  </conditionalFormatting>
  <conditionalFormatting sqref="P22:Q22">
    <cfRule type="cellIs" dxfId="0" priority="3" stopIfTrue="1" operator="lessThan">
      <formula>10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فقه وأصوله كلاسيكي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shs</dc:creator>
  <cp:lastModifiedBy>lettre</cp:lastModifiedBy>
  <cp:lastPrinted>2016-07-01T13:08:34Z</cp:lastPrinted>
  <dcterms:created xsi:type="dcterms:W3CDTF">2014-06-30T08:23:16Z</dcterms:created>
  <dcterms:modified xsi:type="dcterms:W3CDTF">2025-07-14T10:52:33Z</dcterms:modified>
</cp:coreProperties>
</file>