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ttre\Desktop\14\شريعة\"/>
    </mc:Choice>
  </mc:AlternateContent>
  <xr:revisionPtr revIDLastSave="0" documentId="13_ncr:1_{E08FBC2A-2CE5-496C-B0A2-5C08260F8E7F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شريعة ل,م,د  " sheetId="16" r:id="rId1"/>
  </sheets>
  <definedNames>
    <definedName name="_xlnm._FilterDatabase" localSheetId="0" hidden="1">'شريعة ل,م,د  '!$C$17:$W$20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6" i="16" l="1"/>
  <c r="S26" i="16" s="1"/>
  <c r="R27" i="16"/>
  <c r="S27" i="16" s="1"/>
  <c r="R28" i="16"/>
  <c r="S28" i="16" s="1"/>
  <c r="R29" i="16"/>
  <c r="S29" i="16" s="1"/>
  <c r="R30" i="16"/>
  <c r="S30" i="16" s="1"/>
  <c r="R31" i="16"/>
  <c r="S31" i="16" s="1"/>
  <c r="R32" i="16"/>
  <c r="S32" i="16" s="1"/>
  <c r="R33" i="16"/>
  <c r="S33" i="16" s="1"/>
  <c r="R34" i="16"/>
  <c r="S34" i="16" s="1"/>
  <c r="B19" i="16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R20" i="16" l="1"/>
  <c r="S20" i="16" s="1"/>
  <c r="R23" i="16"/>
  <c r="S23" i="16" s="1"/>
  <c r="R19" i="16"/>
  <c r="S19" i="16" s="1"/>
  <c r="R22" i="16"/>
  <c r="S22" i="16" s="1"/>
  <c r="R18" i="16" l="1"/>
  <c r="S18" i="16" s="1"/>
  <c r="R21" i="16"/>
  <c r="S21" i="16" s="1"/>
  <c r="R24" i="16"/>
  <c r="S24" i="16" s="1"/>
  <c r="R25" i="16"/>
  <c r="S25" i="16" s="1"/>
</calcChain>
</file>

<file path=xl/sharedStrings.xml><?xml version="1.0" encoding="utf-8"?>
<sst xmlns="http://schemas.openxmlformats.org/spreadsheetml/2006/main" count="138" uniqueCount="101">
  <si>
    <t>الرقم</t>
  </si>
  <si>
    <t>نجاح الدورة 2</t>
  </si>
  <si>
    <t>سنوات إضافية</t>
  </si>
  <si>
    <t>س1</t>
  </si>
  <si>
    <t>س2</t>
  </si>
  <si>
    <t>س3</t>
  </si>
  <si>
    <t>س4</t>
  </si>
  <si>
    <t>س5</t>
  </si>
  <si>
    <t>س6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</si>
  <si>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</si>
  <si>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</si>
  <si>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</si>
  <si>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</si>
  <si>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</si>
  <si>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</si>
  <si>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</si>
  <si>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</si>
  <si>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</si>
  <si>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</si>
  <si>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REPUBLIQUE ALGERIENNE DEMOCRATIQUE ET POPULAIRE</t>
  </si>
  <si>
    <t>وزارة التعليم العالي والبحث العلمي</t>
  </si>
  <si>
    <t>Ministère de l’Enseignement Supérieur et de la Recherche Scientifique</t>
  </si>
  <si>
    <t>جامعة محمد بوضياف- المسيلة</t>
  </si>
  <si>
    <t>Université Mohamed Boudiaf- M'sila</t>
  </si>
  <si>
    <t>Faculté des Sciences Humaines et Sociales</t>
  </si>
  <si>
    <t>كلية العلوم الإنسانية والاجتماعية</t>
  </si>
  <si>
    <t>التخصص</t>
  </si>
  <si>
    <t>رقم التسجيل</t>
  </si>
  <si>
    <t>ترتيب خريجي المؤسسة القدماء + خريجي المؤسسات الأخرى (نظام "ل م د")</t>
  </si>
  <si>
    <t>مقبول</t>
  </si>
  <si>
    <t>تخصص: معاملات مالية معاصرة</t>
  </si>
  <si>
    <t>الموسم الجامعي: 2025/2024</t>
  </si>
  <si>
    <t>فيسح</t>
  </si>
  <si>
    <t>خديجة</t>
  </si>
  <si>
    <t>24/10/2003</t>
  </si>
  <si>
    <t>عين الملح - المسيلة</t>
  </si>
  <si>
    <t>سقاي</t>
  </si>
  <si>
    <t>ياسين</t>
  </si>
  <si>
    <t>14/06/2003</t>
  </si>
  <si>
    <t>بيصار</t>
  </si>
  <si>
    <t>عبد الحكيم</t>
  </si>
  <si>
    <t>14/10/1985</t>
  </si>
  <si>
    <t xml:space="preserve"> المعاضيد - المسيلة</t>
  </si>
  <si>
    <t>قريشي</t>
  </si>
  <si>
    <t>المسيلة</t>
  </si>
  <si>
    <t>الجمعي</t>
  </si>
  <si>
    <t>1997-03-16</t>
  </si>
  <si>
    <t>16/03/1997</t>
  </si>
  <si>
    <t>نذير</t>
  </si>
  <si>
    <t>عظامو</t>
  </si>
  <si>
    <t>1975-06-06</t>
  </si>
  <si>
    <t>الجزائر الوسطى</t>
  </si>
  <si>
    <t>أمال</t>
  </si>
  <si>
    <t>حناشي</t>
  </si>
  <si>
    <t>1994-06-07</t>
  </si>
  <si>
    <t>الونزة ولاية تبسة</t>
  </si>
  <si>
    <t>عزالدين</t>
  </si>
  <si>
    <t>شماح</t>
  </si>
  <si>
    <t>1994-07-18</t>
  </si>
  <si>
    <t>18-07-1994</t>
  </si>
  <si>
    <t>يوسف</t>
  </si>
  <si>
    <t>توميات</t>
  </si>
  <si>
    <t>1997-08-27</t>
  </si>
  <si>
    <t>فاتح</t>
  </si>
  <si>
    <t>مهري</t>
  </si>
  <si>
    <t>1990-06-21</t>
  </si>
  <si>
    <t>عين الروى</t>
  </si>
  <si>
    <t>رابح</t>
  </si>
  <si>
    <t>لحمر</t>
  </si>
  <si>
    <t>1989-03-02</t>
  </si>
  <si>
    <t>جيجل</t>
  </si>
  <si>
    <t>خضراوي</t>
  </si>
  <si>
    <t>محمد عبد الحق</t>
  </si>
  <si>
    <t>26/12/2003</t>
  </si>
  <si>
    <t>بوسعادة - المسيلة</t>
  </si>
  <si>
    <t>لحلو</t>
  </si>
  <si>
    <t>رقية</t>
  </si>
  <si>
    <t>29/10/2003</t>
  </si>
  <si>
    <t>البرج - برج بوعريريج</t>
  </si>
  <si>
    <t>فقه مقارن وأصوله</t>
  </si>
  <si>
    <t>غربية</t>
  </si>
  <si>
    <t>حبيبة</t>
  </si>
  <si>
    <t>01/08/2001</t>
  </si>
  <si>
    <t>ليوة - بسكرة</t>
  </si>
  <si>
    <t>رحاب</t>
  </si>
  <si>
    <t>فاطمة الزهراء</t>
  </si>
  <si>
    <t>16/10/2002</t>
  </si>
  <si>
    <t>طولقة - بسكرة</t>
  </si>
  <si>
    <t>دربازي</t>
  </si>
  <si>
    <t>أنس</t>
  </si>
  <si>
    <t>15/12/2000</t>
  </si>
  <si>
    <t>عين أزال - سطيف</t>
  </si>
  <si>
    <t>عبد الشفيع</t>
  </si>
  <si>
    <t>ايمان</t>
  </si>
  <si>
    <t>مقبول شرط استكمال الملف</t>
  </si>
  <si>
    <t>مرابطين</t>
  </si>
  <si>
    <t>29/06/1987</t>
  </si>
  <si>
    <t>حربيل - سطيف</t>
  </si>
  <si>
    <t>بوطه</t>
  </si>
  <si>
    <t>16/08/2001</t>
  </si>
  <si>
    <t>نقاوس - باتنة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</si>
</sst>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yyyy\-mm\-dd"/>
  </numFmts>
  <fonts count="20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Simplified Arabic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b/>
      <sz val="12"/>
      <color theme="1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0" fontId="15" fillId="0" borderId="0"/>
  </cellStyleXfs>
  <cellXfs count="34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5" fillId="0" borderId="1" xfId="2" applyFont="1" applyFill="1" applyBorder="1" applyAlignment="1" applyProtection="1">
      <alignment horizontal="center" vertical="center" readingOrder="2"/>
      <protection hidden="1"/>
    </xf>
    <xf numFmtId="0" fontId="9" fillId="0" borderId="0" xfId="0" applyFont="1" applyAlignment="1">
      <alignment horizontal="left" vertical="center"/>
    </xf>
    <xf numFmtId="0" fontId="14" fillId="0" borderId="1" xfId="0" applyFont="1" applyFill="1" applyBorder="1" applyAlignment="1">
      <alignment horizontal="right" vertical="center" wrapText="1" readingOrder="2"/>
    </xf>
    <xf numFmtId="0" fontId="11" fillId="0" borderId="1" xfId="0" applyFont="1" applyFill="1" applyBorder="1" applyAlignment="1">
      <alignment horizontal="center" vertical="center" readingOrder="2"/>
    </xf>
    <xf numFmtId="164" fontId="4" fillId="0" borderId="1" xfId="2" applyNumberFormat="1" applyFont="1" applyFill="1" applyBorder="1" applyAlignment="1" applyProtection="1">
      <alignment horizontal="center" vertical="center" readingOrder="2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2"/>
    </xf>
    <xf numFmtId="164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/>
    <xf numFmtId="49" fontId="1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 readingOrder="2"/>
    </xf>
    <xf numFmtId="165" fontId="10" fillId="2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</cellXfs>
  <cellStyles count="5">
    <cellStyle name="NiveauLigne_4" xfId="1" builtinId="1" iLevel="3"/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</cellStyles>
  <dxfs count="13"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180974</xdr:rowOff>
    </xdr:from>
    <xdr:to>
      <xdr:col>10</xdr:col>
      <xdr:colOff>342900</xdr:colOff>
      <xdr:row>12</xdr:row>
      <xdr:rowOff>28575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21705475" y="1333499"/>
          <a:ext cx="1409700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4"/>
  <sheetViews>
    <sheetView rightToLeft="1" tabSelected="1" topLeftCell="A24" workbookViewId="0">
      <selection activeCell="H42" sqref="H42"/>
    </sheetView>
  </sheetViews>
  <sheetFormatPr baseColWidth="10" defaultColWidth="11" defaultRowHeight="15"/>
  <cols>
    <col min="1" max="1" width="6.140625" customWidth="1"/>
    <col min="2" max="2" width="5.7109375" customWidth="1"/>
    <col min="3" max="4" width="13" style="14" customWidth="1"/>
    <col min="5" max="5" width="11.7109375" customWidth="1"/>
    <col min="6" max="6" width="22.28515625" customWidth="1"/>
    <col min="7" max="7" width="18.28515625" style="18" customWidth="1"/>
    <col min="8" max="8" width="13.140625" customWidth="1"/>
    <col min="9" max="14" width="7" customWidth="1"/>
    <col min="15" max="15" width="7.7109375" customWidth="1"/>
    <col min="16" max="16" width="6.42578125" customWidth="1"/>
    <col min="17" max="17" width="7.42578125" customWidth="1"/>
    <col min="18" max="19" width="7.7109375" customWidth="1"/>
    <col min="20" max="20" width="8.42578125" customWidth="1"/>
    <col min="21" max="21" width="20.5703125" customWidth="1"/>
  </cols>
  <sheetData>
    <row r="1" spans="2:21" ht="21.75" customHeight="1"/>
    <row r="2" spans="2:21" ht="20.25">
      <c r="B2" s="32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2:21">
      <c r="B3" s="33" t="s">
        <v>19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2:21" ht="20.25">
      <c r="B4" s="32" t="s">
        <v>20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2:21"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2:21">
      <c r="B6" s="17"/>
      <c r="C6" s="13"/>
      <c r="D6" s="1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2:21" ht="20.25">
      <c r="B7" s="1" t="s">
        <v>22</v>
      </c>
      <c r="C7" s="1"/>
      <c r="D7" s="1"/>
      <c r="E7" s="1"/>
      <c r="F7" s="1"/>
      <c r="G7" s="1"/>
      <c r="H7" s="1"/>
      <c r="I7" s="1"/>
      <c r="J7" s="1"/>
      <c r="Q7" s="6"/>
      <c r="R7" s="6"/>
      <c r="S7" s="6"/>
      <c r="T7" s="6"/>
      <c r="U7" s="6" t="s">
        <v>23</v>
      </c>
    </row>
    <row r="8" spans="2:21" ht="20.25">
      <c r="B8" s="1" t="s">
        <v>25</v>
      </c>
      <c r="C8" s="1"/>
      <c r="D8" s="1"/>
      <c r="E8" s="1"/>
      <c r="F8" s="1"/>
      <c r="G8" s="1"/>
      <c r="H8" s="1"/>
      <c r="I8" s="1"/>
      <c r="J8" s="1"/>
      <c r="P8" s="5"/>
      <c r="Q8" s="5"/>
      <c r="R8" s="5"/>
      <c r="S8" s="5"/>
      <c r="T8" s="5"/>
      <c r="U8" s="5" t="s">
        <v>24</v>
      </c>
    </row>
    <row r="9" spans="2:21" ht="20.25">
      <c r="B9" s="16"/>
      <c r="C9" s="16"/>
      <c r="D9" s="16"/>
      <c r="E9" s="16"/>
      <c r="F9" s="16"/>
      <c r="G9" s="19"/>
      <c r="H9" s="16"/>
      <c r="I9" s="16"/>
      <c r="J9" s="16"/>
      <c r="O9" s="8"/>
      <c r="P9" s="8"/>
      <c r="Q9" s="8"/>
      <c r="R9" s="8"/>
      <c r="S9" s="8"/>
      <c r="T9" s="8"/>
    </row>
    <row r="10" spans="2:21" ht="20.25">
      <c r="B10" s="16"/>
      <c r="C10" s="16"/>
      <c r="D10" s="16"/>
      <c r="E10" s="16"/>
      <c r="F10" s="16"/>
      <c r="G10" s="19"/>
      <c r="H10" s="16"/>
      <c r="I10" s="16"/>
      <c r="J10" s="16"/>
      <c r="O10" s="8"/>
      <c r="P10" s="8"/>
      <c r="Q10" s="8"/>
      <c r="R10" s="8"/>
      <c r="S10" s="8"/>
      <c r="T10" s="8"/>
    </row>
    <row r="14" spans="2:21" ht="23.25">
      <c r="C14" s="15"/>
      <c r="D14" s="15"/>
      <c r="E14" s="2"/>
      <c r="F14" s="2"/>
      <c r="G14" s="2" t="s">
        <v>28</v>
      </c>
      <c r="J14" s="2"/>
      <c r="K14" s="2"/>
      <c r="L14" s="2"/>
      <c r="M14" s="2"/>
      <c r="N14" s="2"/>
      <c r="O14" s="2"/>
      <c r="P14" s="2"/>
      <c r="R14" s="21" t="s">
        <v>31</v>
      </c>
      <c r="S14" s="2"/>
    </row>
    <row r="15" spans="2:21" ht="23.25">
      <c r="C15" s="15"/>
      <c r="E15" s="2"/>
      <c r="F15" s="2"/>
      <c r="G15" s="2" t="s">
        <v>30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7" spans="2:21" ht="50.25" customHeight="1">
      <c r="B17" s="25" t="s">
        <v>0</v>
      </c>
      <c r="C17" s="24" t="s">
        <v>14</v>
      </c>
      <c r="D17" s="24" t="s">
        <v>15</v>
      </c>
      <c r="E17" s="25" t="s">
        <v>16</v>
      </c>
      <c r="F17" s="25" t="s">
        <v>17</v>
      </c>
      <c r="G17" s="25" t="s">
        <v>26</v>
      </c>
      <c r="H17" s="26" t="s">
        <v>27</v>
      </c>
      <c r="I17" s="25" t="s">
        <v>3</v>
      </c>
      <c r="J17" s="25" t="s">
        <v>4</v>
      </c>
      <c r="K17" s="25" t="s">
        <v>5</v>
      </c>
      <c r="L17" s="25" t="s">
        <v>6</v>
      </c>
      <c r="M17" s="25" t="s">
        <v>7</v>
      </c>
      <c r="N17" s="25" t="s">
        <v>8</v>
      </c>
      <c r="O17" s="26" t="s">
        <v>1</v>
      </c>
      <c r="P17" s="26" t="s">
        <v>9</v>
      </c>
      <c r="Q17" s="26" t="s">
        <v>2</v>
      </c>
      <c r="R17" s="27" t="s">
        <v>11</v>
      </c>
      <c r="S17" s="27" t="s">
        <v>12</v>
      </c>
      <c r="T17" s="29" t="s">
        <v>13</v>
      </c>
      <c r="U17" s="26" t="s">
        <v>10</v>
      </c>
    </row>
    <row r="18" spans="2:21" s="4" customFormat="1" ht="16.5" customHeight="1">
      <c r="B18" s="3">
        <v>1</v>
      </c>
      <c r="C18" s="9" t="s">
        <v>32</v>
      </c>
      <c r="D18" s="9" t="s">
        <v>33</v>
      </c>
      <c r="E18" s="12" t="s">
        <v>34</v>
      </c>
      <c r="F18" s="9" t="s">
        <v>35</v>
      </c>
      <c r="G18" s="23" t="s">
        <v>79</v>
      </c>
      <c r="H18" s="22">
        <v>35545920</v>
      </c>
      <c r="I18" s="20"/>
      <c r="J18" s="20"/>
      <c r="K18" s="20"/>
      <c r="L18" s="20"/>
      <c r="M18" s="20"/>
      <c r="N18" s="20"/>
      <c r="O18" s="10"/>
      <c r="P18" s="10"/>
      <c r="Q18" s="10"/>
      <c r="R18" s="11">
        <f t="shared" ref="R18:R25" si="0">(I18+J18+K18+L18+M18+N18)/6</f>
        <v>0</v>
      </c>
      <c r="S18" s="11">
        <f t="shared" ref="S18:S25" si="1">R18*(1-(0.04*(4*Q18+2*P18+O18)/4))</f>
        <v>0</v>
      </c>
      <c r="T18" s="7" t="s">
        <v>29</v>
      </c>
      <c r="U18" s="28"/>
    </row>
    <row r="19" spans="2:21" s="4" customFormat="1" ht="16.5" customHeight="1">
      <c r="B19" s="3">
        <f>B18+1</f>
        <v>2</v>
      </c>
      <c r="C19" s="9" t="s">
        <v>36</v>
      </c>
      <c r="D19" s="9" t="s">
        <v>37</v>
      </c>
      <c r="E19" s="12" t="s">
        <v>38</v>
      </c>
      <c r="F19" s="9" t="s">
        <v>35</v>
      </c>
      <c r="G19" s="23" t="s">
        <v>79</v>
      </c>
      <c r="H19" s="22">
        <v>35636510</v>
      </c>
      <c r="I19" s="20"/>
      <c r="J19" s="20"/>
      <c r="K19" s="20"/>
      <c r="L19" s="20"/>
      <c r="M19" s="20"/>
      <c r="N19" s="20"/>
      <c r="O19" s="10"/>
      <c r="P19" s="10"/>
      <c r="Q19" s="10"/>
      <c r="R19" s="11">
        <f t="shared" si="0"/>
        <v>0</v>
      </c>
      <c r="S19" s="11">
        <f t="shared" si="1"/>
        <v>0</v>
      </c>
      <c r="T19" s="7" t="s">
        <v>29</v>
      </c>
      <c r="U19" s="28"/>
    </row>
    <row r="20" spans="2:21" s="4" customFormat="1" ht="16.5" customHeight="1">
      <c r="B20" s="3">
        <f t="shared" ref="B20:B25" si="2">B19+1</f>
        <v>3</v>
      </c>
      <c r="C20" s="9" t="s">
        <v>39</v>
      </c>
      <c r="D20" s="9" t="s">
        <v>40</v>
      </c>
      <c r="E20" s="12" t="s">
        <v>41</v>
      </c>
      <c r="F20" s="9" t="s">
        <v>42</v>
      </c>
      <c r="G20" s="23" t="s">
        <v>79</v>
      </c>
      <c r="H20" s="22">
        <v>4093772</v>
      </c>
      <c r="I20" s="20"/>
      <c r="J20" s="20"/>
      <c r="K20" s="20"/>
      <c r="L20" s="20"/>
      <c r="M20" s="20"/>
      <c r="N20" s="20"/>
      <c r="O20" s="10"/>
      <c r="P20" s="10"/>
      <c r="Q20" s="10"/>
      <c r="R20" s="11">
        <f t="shared" si="0"/>
        <v>0</v>
      </c>
      <c r="S20" s="11">
        <f t="shared" si="1"/>
        <v>0</v>
      </c>
      <c r="T20" s="7" t="s">
        <v>29</v>
      </c>
      <c r="U20" s="28"/>
    </row>
    <row r="21" spans="2:21" s="4" customFormat="1" ht="16.5" customHeight="1">
      <c r="B21" s="3">
        <f t="shared" si="2"/>
        <v>4</v>
      </c>
      <c r="C21" s="30" t="s">
        <v>45</v>
      </c>
      <c r="D21" s="30" t="s">
        <v>43</v>
      </c>
      <c r="E21" s="31" t="s">
        <v>46</v>
      </c>
      <c r="F21" s="30" t="s">
        <v>47</v>
      </c>
      <c r="G21" s="23" t="s">
        <v>79</v>
      </c>
      <c r="H21" s="22">
        <v>33072465</v>
      </c>
      <c r="I21" s="20"/>
      <c r="J21" s="20"/>
      <c r="K21" s="20"/>
      <c r="L21" s="20"/>
      <c r="M21" s="20"/>
      <c r="N21" s="20"/>
      <c r="O21" s="10"/>
      <c r="P21" s="10"/>
      <c r="Q21" s="10"/>
      <c r="R21" s="11">
        <f t="shared" si="0"/>
        <v>0</v>
      </c>
      <c r="S21" s="11">
        <f t="shared" si="1"/>
        <v>0</v>
      </c>
      <c r="T21" s="7" t="s">
        <v>29</v>
      </c>
      <c r="U21" s="28"/>
    </row>
    <row r="22" spans="2:21" s="4" customFormat="1" ht="16.5" customHeight="1">
      <c r="B22" s="3">
        <f t="shared" si="2"/>
        <v>5</v>
      </c>
      <c r="C22" s="30" t="s">
        <v>48</v>
      </c>
      <c r="D22" s="30" t="s">
        <v>49</v>
      </c>
      <c r="E22" s="31" t="s">
        <v>50</v>
      </c>
      <c r="F22" s="30" t="s">
        <v>51</v>
      </c>
      <c r="G22" s="23" t="s">
        <v>79</v>
      </c>
      <c r="H22" s="22">
        <v>39056876</v>
      </c>
      <c r="I22" s="20"/>
      <c r="J22" s="20"/>
      <c r="K22" s="20"/>
      <c r="L22" s="20"/>
      <c r="M22" s="20"/>
      <c r="N22" s="20"/>
      <c r="O22" s="10"/>
      <c r="P22" s="10"/>
      <c r="Q22" s="10"/>
      <c r="R22" s="11">
        <f t="shared" si="0"/>
        <v>0</v>
      </c>
      <c r="S22" s="11">
        <f t="shared" si="1"/>
        <v>0</v>
      </c>
      <c r="T22" s="7" t="s">
        <v>29</v>
      </c>
      <c r="U22" s="28"/>
    </row>
    <row r="23" spans="2:21" s="4" customFormat="1" ht="16.5" customHeight="1">
      <c r="B23" s="3">
        <f t="shared" si="2"/>
        <v>6</v>
      </c>
      <c r="C23" s="30" t="s">
        <v>52</v>
      </c>
      <c r="D23" s="30" t="s">
        <v>53</v>
      </c>
      <c r="E23" s="31" t="s">
        <v>54</v>
      </c>
      <c r="F23" s="30" t="s">
        <v>55</v>
      </c>
      <c r="G23" s="23" t="s">
        <v>79</v>
      </c>
      <c r="H23" s="22">
        <v>34016452</v>
      </c>
      <c r="I23" s="20"/>
      <c r="J23" s="20"/>
      <c r="K23" s="20"/>
      <c r="L23" s="20"/>
      <c r="M23" s="20"/>
      <c r="N23" s="20"/>
      <c r="O23" s="10"/>
      <c r="P23" s="10"/>
      <c r="Q23" s="10"/>
      <c r="R23" s="11">
        <f t="shared" si="0"/>
        <v>0</v>
      </c>
      <c r="S23" s="11">
        <f t="shared" si="1"/>
        <v>0</v>
      </c>
      <c r="T23" s="7" t="s">
        <v>29</v>
      </c>
      <c r="U23" s="28"/>
    </row>
    <row r="24" spans="2:21" s="4" customFormat="1" ht="16.5" customHeight="1">
      <c r="B24" s="3">
        <f t="shared" si="2"/>
        <v>7</v>
      </c>
      <c r="C24" s="30" t="s">
        <v>56</v>
      </c>
      <c r="D24" s="30" t="s">
        <v>57</v>
      </c>
      <c r="E24" s="31" t="s">
        <v>58</v>
      </c>
      <c r="F24" s="30" t="s">
        <v>59</v>
      </c>
      <c r="G24" s="23" t="s">
        <v>79</v>
      </c>
      <c r="H24" s="22">
        <v>35045145</v>
      </c>
      <c r="I24" s="20"/>
      <c r="J24" s="20"/>
      <c r="K24" s="20"/>
      <c r="L24" s="20"/>
      <c r="M24" s="20"/>
      <c r="N24" s="20"/>
      <c r="O24" s="10"/>
      <c r="P24" s="10"/>
      <c r="Q24" s="10"/>
      <c r="R24" s="11">
        <f t="shared" si="0"/>
        <v>0</v>
      </c>
      <c r="S24" s="11">
        <f t="shared" si="1"/>
        <v>0</v>
      </c>
      <c r="T24" s="7" t="s">
        <v>29</v>
      </c>
      <c r="U24" s="28"/>
    </row>
    <row r="25" spans="2:21" s="4" customFormat="1" ht="16.5" customHeight="1">
      <c r="B25" s="3">
        <f t="shared" si="2"/>
        <v>8</v>
      </c>
      <c r="C25" s="30" t="s">
        <v>60</v>
      </c>
      <c r="D25" s="30" t="s">
        <v>61</v>
      </c>
      <c r="E25" s="31" t="s">
        <v>62</v>
      </c>
      <c r="F25" s="30" t="s">
        <v>44</v>
      </c>
      <c r="G25" s="23" t="s">
        <v>79</v>
      </c>
      <c r="H25" s="22">
        <v>35110901</v>
      </c>
      <c r="I25" s="20"/>
      <c r="J25" s="20"/>
      <c r="K25" s="20"/>
      <c r="L25" s="20"/>
      <c r="M25" s="20"/>
      <c r="N25" s="20"/>
      <c r="O25" s="10"/>
      <c r="P25" s="10"/>
      <c r="Q25" s="10"/>
      <c r="R25" s="11">
        <f t="shared" si="0"/>
        <v>0</v>
      </c>
      <c r="S25" s="11">
        <f t="shared" si="1"/>
        <v>0</v>
      </c>
      <c r="T25" s="7" t="s">
        <v>29</v>
      </c>
      <c r="U25" s="28"/>
    </row>
    <row r="26" spans="2:21" s="4" customFormat="1" ht="16.5" customHeight="1">
      <c r="B26" s="3">
        <f t="shared" ref="B26:B34" si="3">B25+1</f>
        <v>9</v>
      </c>
      <c r="C26" s="30" t="s">
        <v>63</v>
      </c>
      <c r="D26" s="30" t="s">
        <v>64</v>
      </c>
      <c r="E26" s="31" t="s">
        <v>65</v>
      </c>
      <c r="F26" s="30" t="s">
        <v>66</v>
      </c>
      <c r="G26" s="23" t="s">
        <v>79</v>
      </c>
      <c r="H26" s="22">
        <v>5051570</v>
      </c>
      <c r="I26" s="20"/>
      <c r="J26" s="20"/>
      <c r="K26" s="20"/>
      <c r="L26" s="20"/>
      <c r="M26" s="20"/>
      <c r="N26" s="20"/>
      <c r="O26" s="10"/>
      <c r="P26" s="10"/>
      <c r="Q26" s="10"/>
      <c r="R26" s="11">
        <f t="shared" ref="R26:R34" si="4">(I26+J26+K26+L26+M26+N26)/6</f>
        <v>0</v>
      </c>
      <c r="S26" s="11">
        <f t="shared" ref="S26:S34" si="5">R26*(1-(0.04*(4*Q26+2*P26+O26)/4))</f>
        <v>0</v>
      </c>
      <c r="T26" s="7" t="s">
        <v>29</v>
      </c>
      <c r="U26" s="28"/>
    </row>
    <row r="27" spans="2:21" s="4" customFormat="1" ht="16.5" customHeight="1">
      <c r="B27" s="3">
        <f t="shared" si="3"/>
        <v>10</v>
      </c>
      <c r="C27" s="30" t="s">
        <v>67</v>
      </c>
      <c r="D27" s="30" t="s">
        <v>68</v>
      </c>
      <c r="E27" s="31" t="s">
        <v>69</v>
      </c>
      <c r="F27" s="30" t="s">
        <v>70</v>
      </c>
      <c r="G27" s="23" t="s">
        <v>79</v>
      </c>
      <c r="H27" s="22">
        <v>33055529</v>
      </c>
      <c r="I27" s="20"/>
      <c r="J27" s="20"/>
      <c r="K27" s="20"/>
      <c r="L27" s="20"/>
      <c r="M27" s="20"/>
      <c r="N27" s="20"/>
      <c r="O27" s="10"/>
      <c r="P27" s="10"/>
      <c r="Q27" s="10"/>
      <c r="R27" s="11">
        <f t="shared" si="4"/>
        <v>0</v>
      </c>
      <c r="S27" s="11">
        <f t="shared" si="5"/>
        <v>0</v>
      </c>
      <c r="T27" s="7" t="s">
        <v>29</v>
      </c>
      <c r="U27" s="28"/>
    </row>
    <row r="28" spans="2:21" s="4" customFormat="1" ht="16.5" customHeight="1">
      <c r="B28" s="3">
        <f t="shared" si="3"/>
        <v>11</v>
      </c>
      <c r="C28" s="30" t="s">
        <v>95</v>
      </c>
      <c r="D28" s="30" t="s">
        <v>92</v>
      </c>
      <c r="E28" s="31" t="s">
        <v>96</v>
      </c>
      <c r="F28" s="30" t="s">
        <v>97</v>
      </c>
      <c r="G28" s="23" t="s">
        <v>79</v>
      </c>
      <c r="H28" s="22">
        <v>3072722</v>
      </c>
      <c r="I28" s="20"/>
      <c r="J28" s="20"/>
      <c r="K28" s="20"/>
      <c r="L28" s="20"/>
      <c r="M28" s="20"/>
      <c r="N28" s="20"/>
      <c r="O28" s="10"/>
      <c r="P28" s="10"/>
      <c r="Q28" s="10"/>
      <c r="R28" s="11">
        <f t="shared" si="4"/>
        <v>0</v>
      </c>
      <c r="S28" s="11">
        <f t="shared" si="5"/>
        <v>0</v>
      </c>
      <c r="T28" s="7" t="s">
        <v>29</v>
      </c>
      <c r="U28" s="28"/>
    </row>
    <row r="29" spans="2:21" s="4" customFormat="1" ht="16.5" customHeight="1">
      <c r="B29" s="3">
        <f t="shared" si="3"/>
        <v>12</v>
      </c>
      <c r="C29" s="30" t="s">
        <v>98</v>
      </c>
      <c r="D29" s="30" t="s">
        <v>93</v>
      </c>
      <c r="E29" s="31" t="s">
        <v>99</v>
      </c>
      <c r="F29" s="30" t="s">
        <v>100</v>
      </c>
      <c r="G29" s="23" t="s">
        <v>79</v>
      </c>
      <c r="H29" s="22">
        <v>35620420</v>
      </c>
      <c r="I29" s="20"/>
      <c r="J29" s="20"/>
      <c r="K29" s="20"/>
      <c r="L29" s="20"/>
      <c r="M29" s="20"/>
      <c r="N29" s="20"/>
      <c r="O29" s="10"/>
      <c r="P29" s="10"/>
      <c r="Q29" s="10"/>
      <c r="R29" s="11">
        <f t="shared" si="4"/>
        <v>0</v>
      </c>
      <c r="S29" s="11">
        <f t="shared" si="5"/>
        <v>0</v>
      </c>
      <c r="T29" s="7" t="s">
        <v>29</v>
      </c>
      <c r="U29" s="28"/>
    </row>
    <row r="30" spans="2:21" s="4" customFormat="1" ht="16.5" customHeight="1">
      <c r="B30" s="3">
        <f t="shared" si="3"/>
        <v>13</v>
      </c>
      <c r="C30" s="30" t="s">
        <v>71</v>
      </c>
      <c r="D30" s="30" t="s">
        <v>72</v>
      </c>
      <c r="E30" s="31" t="s">
        <v>73</v>
      </c>
      <c r="F30" s="30" t="s">
        <v>74</v>
      </c>
      <c r="G30" s="23" t="s">
        <v>79</v>
      </c>
      <c r="H30" s="22">
        <v>35083522</v>
      </c>
      <c r="I30" s="20"/>
      <c r="J30" s="20"/>
      <c r="K30" s="20"/>
      <c r="L30" s="20"/>
      <c r="M30" s="20"/>
      <c r="N30" s="20"/>
      <c r="O30" s="10"/>
      <c r="P30" s="10"/>
      <c r="Q30" s="10"/>
      <c r="R30" s="11">
        <f t="shared" si="4"/>
        <v>0</v>
      </c>
      <c r="S30" s="11">
        <f t="shared" si="5"/>
        <v>0</v>
      </c>
      <c r="T30" s="7" t="s">
        <v>29</v>
      </c>
      <c r="U30" s="28" t="s">
        <v>94</v>
      </c>
    </row>
    <row r="31" spans="2:21" s="4" customFormat="1" ht="16.5" customHeight="1">
      <c r="B31" s="3">
        <f t="shared" si="3"/>
        <v>14</v>
      </c>
      <c r="C31" s="30" t="s">
        <v>75</v>
      </c>
      <c r="D31" s="30" t="s">
        <v>76</v>
      </c>
      <c r="E31" s="31" t="s">
        <v>77</v>
      </c>
      <c r="F31" s="30" t="s">
        <v>78</v>
      </c>
      <c r="G31" s="23" t="s">
        <v>79</v>
      </c>
      <c r="H31" s="22">
        <v>33046427</v>
      </c>
      <c r="I31" s="20"/>
      <c r="J31" s="20"/>
      <c r="K31" s="20"/>
      <c r="L31" s="20"/>
      <c r="M31" s="20"/>
      <c r="N31" s="20"/>
      <c r="O31" s="10"/>
      <c r="P31" s="10"/>
      <c r="Q31" s="10"/>
      <c r="R31" s="11">
        <f t="shared" si="4"/>
        <v>0</v>
      </c>
      <c r="S31" s="11">
        <f t="shared" si="5"/>
        <v>0</v>
      </c>
      <c r="T31" s="7" t="s">
        <v>29</v>
      </c>
      <c r="U31" s="28" t="s">
        <v>94</v>
      </c>
    </row>
    <row r="32" spans="2:21" s="4" customFormat="1" ht="16.5" customHeight="1">
      <c r="B32" s="3">
        <f t="shared" si="3"/>
        <v>15</v>
      </c>
      <c r="C32" s="30" t="s">
        <v>80</v>
      </c>
      <c r="D32" s="30" t="s">
        <v>81</v>
      </c>
      <c r="E32" s="31" t="s">
        <v>82</v>
      </c>
      <c r="F32" s="30" t="s">
        <v>83</v>
      </c>
      <c r="G32" s="23" t="s">
        <v>79</v>
      </c>
      <c r="H32" s="22">
        <v>35268205</v>
      </c>
      <c r="I32" s="20"/>
      <c r="J32" s="20"/>
      <c r="K32" s="20"/>
      <c r="L32" s="20"/>
      <c r="M32" s="20"/>
      <c r="N32" s="20"/>
      <c r="O32" s="10"/>
      <c r="P32" s="10"/>
      <c r="Q32" s="10"/>
      <c r="R32" s="11">
        <f t="shared" si="4"/>
        <v>0</v>
      </c>
      <c r="S32" s="11">
        <f t="shared" si="5"/>
        <v>0</v>
      </c>
      <c r="T32" s="7" t="s">
        <v>29</v>
      </c>
      <c r="U32" s="28" t="s">
        <v>94</v>
      </c>
    </row>
    <row r="33" spans="2:21" s="4" customFormat="1" ht="16.5" customHeight="1">
      <c r="B33" s="3">
        <f t="shared" si="3"/>
        <v>16</v>
      </c>
      <c r="C33" s="30" t="s">
        <v>84</v>
      </c>
      <c r="D33" s="30" t="s">
        <v>85</v>
      </c>
      <c r="E33" s="31" t="s">
        <v>86</v>
      </c>
      <c r="F33" s="30" t="s">
        <v>87</v>
      </c>
      <c r="G33" s="23" t="s">
        <v>79</v>
      </c>
      <c r="H33" s="22">
        <v>35268505</v>
      </c>
      <c r="I33" s="20"/>
      <c r="J33" s="20"/>
      <c r="K33" s="20"/>
      <c r="L33" s="20"/>
      <c r="M33" s="20"/>
      <c r="N33" s="20"/>
      <c r="O33" s="10"/>
      <c r="P33" s="10"/>
      <c r="Q33" s="10"/>
      <c r="R33" s="11">
        <f t="shared" si="4"/>
        <v>0</v>
      </c>
      <c r="S33" s="11">
        <f t="shared" si="5"/>
        <v>0</v>
      </c>
      <c r="T33" s="7" t="s">
        <v>29</v>
      </c>
      <c r="U33" s="28" t="s">
        <v>94</v>
      </c>
    </row>
    <row r="34" spans="2:21" s="4" customFormat="1" ht="16.5" customHeight="1">
      <c r="B34" s="3">
        <f t="shared" si="3"/>
        <v>17</v>
      </c>
      <c r="C34" s="30" t="s">
        <v>88</v>
      </c>
      <c r="D34" s="30" t="s">
        <v>89</v>
      </c>
      <c r="E34" s="31" t="s">
        <v>90</v>
      </c>
      <c r="F34" s="30" t="s">
        <v>91</v>
      </c>
      <c r="G34" s="23" t="s">
        <v>79</v>
      </c>
      <c r="H34" s="22">
        <v>35065750</v>
      </c>
      <c r="I34" s="20"/>
      <c r="J34" s="20"/>
      <c r="K34" s="20"/>
      <c r="L34" s="20"/>
      <c r="M34" s="20"/>
      <c r="N34" s="20"/>
      <c r="O34" s="10"/>
      <c r="P34" s="10"/>
      <c r="Q34" s="10"/>
      <c r="R34" s="11">
        <f t="shared" si="4"/>
        <v>0</v>
      </c>
      <c r="S34" s="11">
        <f t="shared" si="5"/>
        <v>0</v>
      </c>
      <c r="T34" s="7" t="s">
        <v>29</v>
      </c>
      <c r="U34" s="28" t="s">
        <v>94</v>
      </c>
    </row>
  </sheetData>
  <sortState xmlns:xlrd2="http://schemas.microsoft.com/office/spreadsheetml/2017/richdata2" ref="C18:U25">
    <sortCondition descending="1" ref="S18:S25"/>
  </sortState>
  <mergeCells count="6">
    <mergeCell ref="B8:J8"/>
    <mergeCell ref="B2:T2"/>
    <mergeCell ref="B3:T3"/>
    <mergeCell ref="B4:T4"/>
    <mergeCell ref="B5:T5"/>
    <mergeCell ref="B7:J7"/>
  </mergeCells>
  <conditionalFormatting sqref="T18:T20 T24:T25">
    <cfRule type="cellIs" dxfId="12" priority="47" stopIfTrue="1" operator="equal">
      <formula>"ينتقل"</formula>
    </cfRule>
    <cfRule type="cellIs" dxfId="11" priority="48" stopIfTrue="1" operator="equal">
      <formula>"مؤجل"</formula>
    </cfRule>
  </conditionalFormatting>
  <conditionalFormatting sqref="R18:S20">
    <cfRule type="cellIs" dxfId="10" priority="46" stopIfTrue="1" operator="lessThan">
      <formula>10</formula>
    </cfRule>
  </conditionalFormatting>
  <conditionalFormatting sqref="T21:T23">
    <cfRule type="cellIs" dxfId="9" priority="5" stopIfTrue="1" operator="equal">
      <formula>"ينتقل"</formula>
    </cfRule>
    <cfRule type="cellIs" dxfId="8" priority="6" stopIfTrue="1" operator="equal">
      <formula>"مؤجل"</formula>
    </cfRule>
  </conditionalFormatting>
  <conditionalFormatting sqref="R21:S21">
    <cfRule type="cellIs" dxfId="7" priority="4" stopIfTrue="1" operator="lessThan">
      <formula>10</formula>
    </cfRule>
  </conditionalFormatting>
  <conditionalFormatting sqref="R23:S23">
    <cfRule type="cellIs" dxfId="6" priority="31" stopIfTrue="1" operator="lessThan">
      <formula>10</formula>
    </cfRule>
  </conditionalFormatting>
  <conditionalFormatting sqref="R24:S24">
    <cfRule type="cellIs" dxfId="5" priority="25" stopIfTrue="1" operator="lessThan">
      <formula>10</formula>
    </cfRule>
  </conditionalFormatting>
  <conditionalFormatting sqref="R25:S25">
    <cfRule type="cellIs" dxfId="4" priority="19" stopIfTrue="1" operator="lessThan">
      <formula>10</formula>
    </cfRule>
  </conditionalFormatting>
  <conditionalFormatting sqref="R22:S22">
    <cfRule type="cellIs" dxfId="3" priority="13" stopIfTrue="1" operator="lessThan">
      <formula>10</formula>
    </cfRule>
  </conditionalFormatting>
  <conditionalFormatting sqref="T26:T34">
    <cfRule type="cellIs" dxfId="2" priority="2" stopIfTrue="1" operator="equal">
      <formula>"ينتقل"</formula>
    </cfRule>
    <cfRule type="cellIs" dxfId="1" priority="3" stopIfTrue="1" operator="equal">
      <formula>"مؤجل"</formula>
    </cfRule>
  </conditionalFormatting>
  <conditionalFormatting sqref="R26:S34">
    <cfRule type="cellIs" dxfId="0" priority="1" stopIfTrue="1" operator="lessThan">
      <formula>10</formula>
    </cfRule>
  </conditionalFormatting>
  <pageMargins left="0" right="0" top="0" bottom="0" header="0" footer="0"/>
  <pageSetup paperSize="9" scale="79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شريعة ل,م,د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2016-07-01T13:08:34Z</cp:lastPrinted>
  <dcterms:created xsi:type="dcterms:W3CDTF">2014-06-30T08:23:16Z</dcterms:created>
  <dcterms:modified xsi:type="dcterms:W3CDTF">2025-07-14T10:55:20Z</dcterms:modified>
</cp:coreProperties>
</file>