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M-Tech\Desktop\guidefinale\Eval_offline\Grille_4_oct_26\"/>
    </mc:Choice>
  </mc:AlternateContent>
  <bookViews>
    <workbookView xWindow="0" yWindow="0" windowWidth="28800" windowHeight="10635"/>
  </bookViews>
  <sheets>
    <sheet name="تقييم المطابقة" sheetId="2" r:id="rId1"/>
    <sheet name="Eval.Conformité" sheetId="1" r:id="rId2"/>
    <sheet name="Etablissements" sheetId="3" r:id="rId3"/>
    <sheet name="المؤسسات" sheetId="5" r:id="rId4"/>
    <sheet name="Mention" sheetId="4" r:id="rId5"/>
  </sheets>
  <definedNames>
    <definedName name="CRUC">Etablissements!$E$1:$E$50</definedName>
    <definedName name="CRUE">Etablissements!$C$1:$C$39</definedName>
    <definedName name="CRUO">Etablissements!$G$1:$G$34</definedName>
    <definedName name="establishments_templatev1_1" localSheetId="2">Etablissements!$C$1:$C$66</definedName>
    <definedName name="Mention1">Mention!$B$2:$B$8</definedName>
    <definedName name="Mention1_ar">Mention!$F$2:$F$8</definedName>
    <definedName name="Mention2">Mention!$C$2</definedName>
    <definedName name="Mention2_ar">Mention!$G$2</definedName>
    <definedName name="Région">Etablissements!$A$1:$A$6</definedName>
    <definedName name="Sous_Tutelle">Etablissements!$I$1:$I$7</definedName>
    <definedName name="Type">Mention!$A$2:$A$5</definedName>
    <definedName name="Type_ar">Mention!$E$2:$E$6</definedName>
    <definedName name="الندوات__الجهوية">المؤسسات!$J$2:$J$5</definedName>
    <definedName name="الندوات_الجهوية">المؤسسات!$J$2:$J$6</definedName>
    <definedName name="الندوة_الجهوية_لجامعات_الشرق">المؤسسات!$C$2:$C$39</definedName>
    <definedName name="الندوة_الجهوية_لجامعات_الغرب">المؤسسات!$H$2:$H$34</definedName>
    <definedName name="الندوة_الجهوية_لجامعات_الوسط">المؤسسات!$F$2:$F$50</definedName>
    <definedName name="تحت_الوصاية_البيداغوجية">المؤسسات!$A$2:$A$8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2" l="1"/>
  <c r="A15" i="2"/>
  <c r="A13" i="2"/>
  <c r="A19" i="2" l="1"/>
  <c r="F17" i="1"/>
  <c r="F15" i="1"/>
  <c r="F13" i="1"/>
  <c r="F19" i="1" l="1"/>
</calcChain>
</file>

<file path=xl/connections.xml><?xml version="1.0" encoding="utf-8"?>
<connections xmlns="http://schemas.openxmlformats.org/spreadsheetml/2006/main">
  <connection id="1" name="establishments_templatev112" type="6" refreshedVersion="5" background="1" saveData="1">
    <textPr sourceFile="C:\Users\M-Tech\Downloads\establishments_templatev1.csv" decimal="," thousands=" " semicolon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<sst xmlns="http://schemas.openxmlformats.org/spreadsheetml/2006/main" count="374" uniqueCount="342">
  <si>
    <t>Rubrique</t>
  </si>
  <si>
    <t>Critères</t>
  </si>
  <si>
    <t xml:space="preserve">Respect du Template </t>
  </si>
  <si>
    <t xml:space="preserve">1-Le support pédagogique respecte la structure du canevas officiel </t>
  </si>
  <si>
    <t>Présentation</t>
  </si>
  <si>
    <t xml:space="preserve">1- Le contenu couvre l’offre de formation </t>
  </si>
  <si>
    <t>2- Structuration et hiérarchisation des contenus d’enseignement dans une logique de continuité</t>
  </si>
  <si>
    <t>Respect des normes de citation et de référence</t>
  </si>
  <si>
    <t>1- Qualité des schémas, images, tableaux avec la présentation des sources bibliographiques</t>
  </si>
  <si>
    <t>Excellent</t>
  </si>
  <si>
    <t>Code_Support</t>
  </si>
  <si>
    <t>Code_AQ</t>
  </si>
  <si>
    <t>Moyenne</t>
  </si>
  <si>
    <t>Etablissement de rattachement</t>
  </si>
  <si>
    <t>Signature</t>
  </si>
  <si>
    <t>Nom et prénom de l'évaluateur</t>
  </si>
  <si>
    <t>Echelle de Likert</t>
  </si>
  <si>
    <t>مقياس ليكرت</t>
  </si>
  <si>
    <t>احترام النموذج المؤسسي المعتمد</t>
  </si>
  <si>
    <t>العرض</t>
  </si>
  <si>
    <t>2-هيكلة وترتيب محتويات التدريس وفقًا لمنطق الاستمرارية</t>
  </si>
  <si>
    <t>الالتزام بمعايير الاقتباس والمراجع</t>
  </si>
  <si>
    <t>1- جودة المخططات والصور والجداول مع عرض المصادر الببليوغرافية</t>
  </si>
  <si>
    <t xml:space="preserve">2- الالتزام بمعايير الاقتباس الببليوغرافي  </t>
  </si>
  <si>
    <t>العنوان</t>
  </si>
  <si>
    <t>المعايير</t>
  </si>
  <si>
    <t>رمز الدعامة</t>
  </si>
  <si>
    <t>رمز ضمان الجودة</t>
  </si>
  <si>
    <t>اسم ولقب المُقيِّم</t>
  </si>
  <si>
    <t>المؤسسة التابع لها</t>
  </si>
  <si>
    <t xml:space="preserve">التاريخ </t>
  </si>
  <si>
    <t>الإمضاء</t>
  </si>
  <si>
    <t xml:space="preserve"> المتوسط</t>
  </si>
  <si>
    <t>ممتاز</t>
  </si>
  <si>
    <t>غير كافٍ</t>
  </si>
  <si>
    <t>غائب</t>
  </si>
  <si>
    <r>
      <t xml:space="preserve">2- Le syllabus est conforme au </t>
    </r>
    <r>
      <rPr>
        <sz val="12"/>
        <color rgb="FF000000"/>
        <rFont val="Times New Roman"/>
        <family val="1"/>
      </rPr>
      <t xml:space="preserve">canevas officiel </t>
    </r>
  </si>
  <si>
    <r>
      <t>2- Respect des normes bibliographiques de citation</t>
    </r>
    <r>
      <rPr>
        <sz val="12"/>
        <color theme="1"/>
        <rFont val="Times New Roman"/>
        <family val="1"/>
      </rPr>
      <t xml:space="preserve">  </t>
    </r>
  </si>
  <si>
    <t xml:space="preserve">Date </t>
  </si>
  <si>
    <t>Région</t>
  </si>
  <si>
    <t>CRUE</t>
  </si>
  <si>
    <t>CRUC</t>
  </si>
  <si>
    <t>CRUO</t>
  </si>
  <si>
    <t>Sous_Tutelle</t>
  </si>
  <si>
    <t xml:space="preserve">Sélectionner la Conférence régionale </t>
  </si>
  <si>
    <t>Sélectionner l'établissement</t>
  </si>
  <si>
    <t>Centre universitaire de Barika</t>
  </si>
  <si>
    <t>Centre Universitaire d'Aflou</t>
  </si>
  <si>
    <t>Centre Universitaire de Maghnia</t>
  </si>
  <si>
    <t>Ecole nationale supérieure des technologies d'information et de communication et de la poste</t>
  </si>
  <si>
    <t>Ecole  Normale Supérieure de Sétif</t>
  </si>
  <si>
    <t>Centre Universitaire d'Illizi</t>
  </si>
  <si>
    <t>Centre Universitaire d'El Bayadh</t>
  </si>
  <si>
    <t>Institut Hydrométéorologique de Formation et de Recherches</t>
  </si>
  <si>
    <t>Ecole  Normale Supérieure d'Enseignement Technologique de Skikda</t>
  </si>
  <si>
    <t>Ecole supérieure d'agriculture Saharienne d'Adrar</t>
  </si>
  <si>
    <t>Ecole Nationale supérieure des Télécommunication et de NTIC</t>
  </si>
  <si>
    <t>Ecole Nationale Polytechnique de Constantine</t>
  </si>
  <si>
    <t>Ecole Nationale Polytechnique d'Alger</t>
  </si>
  <si>
    <t>Ecole  Normale Supérieure de Béchar</t>
  </si>
  <si>
    <t>Ecole Nationale Supérieure de Biotechnologie</t>
  </si>
  <si>
    <t>Ecole Nationale Supérieure Agronomique d'Alger</t>
  </si>
  <si>
    <t>Ecole  Normale Supérieure de Mostaganem</t>
  </si>
  <si>
    <t>Ecole Nationale Supérieure des Energies Renouvelables, Environnement et Développement durable</t>
  </si>
  <si>
    <t>Ecole Nationale Supérieure de Cybersécurité</t>
  </si>
  <si>
    <t>Ecole Nationale Supérieure des Forêts</t>
  </si>
  <si>
    <t>ECOLE NATIONALE SUPÉRIEURE de JOURNALISME et des SCIENCES de l'INFORMATION</t>
  </si>
  <si>
    <t>Ecole Nationale Polytechnique d'Oran</t>
  </si>
  <si>
    <t>Ecole Nationale Supérieure des Technologies et Ingénierie</t>
  </si>
  <si>
    <t>Ecole Nationale Supérieure De Management De Koléa</t>
  </si>
  <si>
    <t>Ecole Normale Supérieure de Saida</t>
  </si>
  <si>
    <t>Ecole Normale Supérieure de Bousaâda</t>
  </si>
  <si>
    <t>ECOLE NATIONALE SUPÉRIEURE des SCIENCES de la MER et de l'AMÉNAGEMENT du LITTORAL</t>
  </si>
  <si>
    <t>Ecole Supérieure d'Agronomie de Mostaganem</t>
  </si>
  <si>
    <t>Ecole Normale Supérieure de Constantine</t>
  </si>
  <si>
    <t>Ecole Nationale Supérieure des Sciences Politiques</t>
  </si>
  <si>
    <t>Ecole Supérieure de Management de Tlemcen</t>
  </si>
  <si>
    <t>Ecole Normale Supérieure de Ouargla</t>
  </si>
  <si>
    <t>Ecole Supérieure d'Economie d'Oran</t>
  </si>
  <si>
    <t>Ecole Supérieure de Comptabilité et de Finance</t>
  </si>
  <si>
    <t>Ecole Nationale Supérieure des Technologies Avancées</t>
  </si>
  <si>
    <t>Ecole Supérieure des Sciences Appliquées de Tlemcen</t>
  </si>
  <si>
    <t>Ecole Supérieure de l’Agriculture Saharienne d'El Oued</t>
  </si>
  <si>
    <t>ECOLE NATIONALE SUPÉRIEURE des TRAVAUX PUBLICS</t>
  </si>
  <si>
    <t>Ecole Supérieure des Sciences Biologiques  d'Oran</t>
  </si>
  <si>
    <t>Ecole Supérieure des Sciences de Gestion</t>
  </si>
  <si>
    <t>Ecole Nationale Supérieure D'Hydraulique</t>
  </si>
  <si>
    <t>Ecole Supérieure d'Informatique de Sidi Bel Abbès</t>
  </si>
  <si>
    <t>Université Batna 1</t>
  </si>
  <si>
    <t>ECOLE NATIONALE SUPÉRIEURE d'INFORMATIQUE D'ALGER</t>
  </si>
  <si>
    <t>Ecole Supérieure en Génie Electrique et Energétique d'Oran</t>
  </si>
  <si>
    <t>Université Batna 2</t>
  </si>
  <si>
    <t>Ecole Nationale Supérieure d'Intelligence Artificielle</t>
  </si>
  <si>
    <t>Université d'Adrar</t>
  </si>
  <si>
    <t>Université Constantine 1</t>
  </si>
  <si>
    <t>Ecole Nationale Supérieure en Mathématique</t>
  </si>
  <si>
    <t>Université de Aïn Témouchent</t>
  </si>
  <si>
    <t>Université Constantine 2</t>
  </si>
  <si>
    <t>Ecole Nationale Supérieure en Nanosciences et Nanotechnologies</t>
  </si>
  <si>
    <t>Université de Béchar</t>
  </si>
  <si>
    <t>Université Constantine 3</t>
  </si>
  <si>
    <t>Ecole Nationale Supérieure en Statistique et en Economie Appliquée</t>
  </si>
  <si>
    <t>Université de Chlef</t>
  </si>
  <si>
    <t>Université de Bordj Bou Arréridj</t>
  </si>
  <si>
    <t>Ecole Nationale Supérieure Vétérinaire</t>
  </si>
  <si>
    <t>Université de Mostaganem</t>
  </si>
  <si>
    <t>Université de Guelma</t>
  </si>
  <si>
    <t>Ecole Normale Supérieure de Bouzaréah</t>
  </si>
  <si>
    <t>Université de Naama</t>
  </si>
  <si>
    <t>Université de Jijel</t>
  </si>
  <si>
    <t>Ecole Normale Supérieure de Kouba</t>
  </si>
  <si>
    <t>Université de Rélizane</t>
  </si>
  <si>
    <t>Université de Khenchela</t>
  </si>
  <si>
    <t>Ecole Normale Supérieure de Laghouat</t>
  </si>
  <si>
    <t>Université de Sidi Bel Abbès</t>
  </si>
  <si>
    <t>Université de Mila</t>
  </si>
  <si>
    <t>Ecole Normale Supérieure pour les Sourds Muets</t>
  </si>
  <si>
    <t>Université de Tiaret</t>
  </si>
  <si>
    <t>Université de M'sila</t>
  </si>
  <si>
    <t>Ecole Polytechnique d'Architecture et d'Urbanisme</t>
  </si>
  <si>
    <t>Université de Tindouf</t>
  </si>
  <si>
    <t>Université de Ouargla</t>
  </si>
  <si>
    <t>Ecole Supérieure de Commerce</t>
  </si>
  <si>
    <t>Université de Tissemsilt</t>
  </si>
  <si>
    <t>Université de Skikda</t>
  </si>
  <si>
    <t>Ecole Supérieure de Gestion et d’Economie Numérique</t>
  </si>
  <si>
    <t>Université de Tlemcen</t>
  </si>
  <si>
    <t>Université de Souk Ahras</t>
  </si>
  <si>
    <t>Ecole Supérieure des Sciences de l'Aliment et des Industries Agroalimentaire</t>
  </si>
  <si>
    <t>Université Mohamed Boudiaf  des Sciences Et de la Technologie d'Oran</t>
  </si>
  <si>
    <t>Université de Tébessa</t>
  </si>
  <si>
    <t>Ecole supérieure en Sciences et Technologies de l'Informatique et du Numérique de Béjaia</t>
  </si>
  <si>
    <t>Université Oran 1</t>
  </si>
  <si>
    <t>Université d'El Oued</t>
  </si>
  <si>
    <t>Université Alger 1</t>
  </si>
  <si>
    <t>Université Oran 2</t>
  </si>
  <si>
    <t>Université d'El Taref</t>
  </si>
  <si>
    <t>Université Alger 2</t>
  </si>
  <si>
    <t>Université Saida</t>
  </si>
  <si>
    <t>Université des sciences islamiques Emir Abdelkader</t>
  </si>
  <si>
    <t>Université Alger 3</t>
  </si>
  <si>
    <t>Université de Mascara</t>
  </si>
  <si>
    <t>Université Sétif 1</t>
  </si>
  <si>
    <t>Université Blida 1</t>
  </si>
  <si>
    <t>Université Sétif 2</t>
  </si>
  <si>
    <t>Université Blida 2</t>
  </si>
  <si>
    <t>Université  d'Annaba</t>
  </si>
  <si>
    <t>Université de Béjaia</t>
  </si>
  <si>
    <t>Université  d'Oum El Bouaghi</t>
  </si>
  <si>
    <t>Université de Bouira</t>
  </si>
  <si>
    <t>Université de Biskra</t>
  </si>
  <si>
    <t>Université de Boumerdès</t>
  </si>
  <si>
    <t>Université de Djelfa</t>
  </si>
  <si>
    <t>Université de Ghardaia</t>
  </si>
  <si>
    <t>Université de la Formation Continue</t>
  </si>
  <si>
    <t>Université de Laghouat</t>
  </si>
  <si>
    <t>Université de Tamanghasset</t>
  </si>
  <si>
    <t>Université de Tipaza</t>
  </si>
  <si>
    <t>Université de Tizi Ouzou</t>
  </si>
  <si>
    <t>Université des Sciences et de la Technologie, Houari Boumediène</t>
  </si>
  <si>
    <t>Université  de Khemis Miliana</t>
  </si>
  <si>
    <t>Université de Médéa</t>
  </si>
  <si>
    <t>Université des Sciences de la santé</t>
  </si>
  <si>
    <t>Ecole des hautes études commerciales de Koléa</t>
  </si>
  <si>
    <t>École Nationale Supérieure de Technologie des Systèmes Autonomes</t>
  </si>
  <si>
    <t>Ecole Normale Supérieure d'Oran</t>
  </si>
  <si>
    <t>INSTITUT NATIONAL SUPERIEUR DU CINEMA Mohammed Lakhdar- Hamina</t>
  </si>
  <si>
    <t>École Supérieure de la Sécurité Sociale</t>
  </si>
  <si>
    <t>الندوة الجهوية للجامعات</t>
  </si>
  <si>
    <t>Très satisfaisant</t>
  </si>
  <si>
    <t>Insuffisant</t>
  </si>
  <si>
    <r>
      <rPr>
        <b/>
        <i/>
        <sz val="26"/>
        <color rgb="FFFFFFFF"/>
        <rFont val="Arabic Typesetting"/>
        <family val="4"/>
      </rPr>
      <t>République Algérienne Démocratique et Populaire</t>
    </r>
    <r>
      <rPr>
        <b/>
        <sz val="18"/>
        <rFont val="Times New Roman"/>
        <family val="1"/>
      </rPr>
      <t xml:space="preserve">
</t>
    </r>
    <r>
      <rPr>
        <b/>
        <i/>
        <sz val="16"/>
        <color theme="0"/>
        <rFont val="Aptos"/>
      </rPr>
      <t>Ministère de l’Enseignement Supérieur et de la Recherche Scientifique</t>
    </r>
    <r>
      <rPr>
        <b/>
        <sz val="18"/>
        <color theme="0"/>
        <rFont val="Times New Roman"/>
        <family val="1"/>
      </rPr>
      <t xml:space="preserve">
</t>
    </r>
    <r>
      <rPr>
        <b/>
        <sz val="20"/>
        <color theme="9" tint="0.79998168889431442"/>
        <rFont val="Arabic Typesetting"/>
        <family val="4"/>
      </rPr>
      <t>Référentiel National d’Expertise des Supports Pédagogiques Destinés à l’Enseignement en Présentiel</t>
    </r>
  </si>
  <si>
    <t>Evaluation de l'axe transversal:Conformité</t>
  </si>
  <si>
    <t>Moyenne de l'axe transversal:Conformité</t>
  </si>
  <si>
    <t>Grille d'évaluation des supports pédagogiques (A remplir par l'expert)</t>
  </si>
  <si>
    <t>Conférence régionale des universités</t>
  </si>
  <si>
    <t>Visa de l'évaluateur</t>
  </si>
  <si>
    <t>Type</t>
  </si>
  <si>
    <t>Mention1</t>
  </si>
  <si>
    <t>Mention2</t>
  </si>
  <si>
    <t>Type_ar</t>
  </si>
  <si>
    <t>Mention1_ar</t>
  </si>
  <si>
    <t>Mention2_ar</t>
  </si>
  <si>
    <t>Selectionner le type du support</t>
  </si>
  <si>
    <t>Sélectionner une Mention</t>
  </si>
  <si>
    <t>Type de support déclaré par l'admin n'est pas pris en charge</t>
  </si>
  <si>
    <t>اختيار نوع الدعامة البيداغوجية</t>
  </si>
  <si>
    <t>اختيار</t>
  </si>
  <si>
    <t>نوع الدعامة المصرّح به من طرف الإدارة غير مطابق</t>
  </si>
  <si>
    <t>Uniquement le cours</t>
  </si>
  <si>
    <t>محاضرة فقط</t>
  </si>
  <si>
    <t>Le Cours avec TD et/ouTP, ateliers, stage, etc.</t>
  </si>
  <si>
    <t>المحاضرة مع الأعمال الموجّهة و/أو الأعمال التطبيقية، الورشات، التربص، إلخ.</t>
  </si>
  <si>
    <t>مرضٍ جداً</t>
  </si>
  <si>
    <t>TD, TP, ateliers,atages,sorties pédagogique,etc.</t>
  </si>
  <si>
    <t>Satisfaisant</t>
  </si>
  <si>
    <t>الأعمال الموجّهة، الأعمال التطبيقية، الورشات، التربصات، الخرجات البيداغوجية، إلخ.</t>
  </si>
  <si>
    <t>مرضٍ</t>
  </si>
  <si>
    <t>Peu Satisfaisant</t>
  </si>
  <si>
    <t>مُرضٍ إلى حدّ</t>
  </si>
  <si>
    <t>Absent</t>
  </si>
  <si>
    <t>Type du support</t>
  </si>
  <si>
    <t>Identification (A remplir pare l'admin)</t>
  </si>
  <si>
    <t xml:space="preserve">2-المنهج يتوافق مع النموذج الرسمي </t>
  </si>
  <si>
    <r>
      <t>1-المطبوعة البيداغوجية</t>
    </r>
    <r>
      <rPr>
        <sz val="12"/>
        <color rgb="FFFFFFFF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 xml:space="preserve">تتوافق مع هيكل النموذج الرسمي </t>
    </r>
  </si>
  <si>
    <r>
      <t>المحتوى يغطي عرض التكوين</t>
    </r>
    <r>
      <rPr>
        <sz val="12"/>
        <color rgb="FFFFFFFF"/>
        <rFont val="Times New Roman"/>
        <family val="1"/>
      </rPr>
      <t>.</t>
    </r>
  </si>
  <si>
    <r>
      <rPr>
        <b/>
        <i/>
        <sz val="26"/>
        <color rgb="FFFFFFFF"/>
        <rFont val="Arabic Typesetting"/>
        <family val="4"/>
      </rPr>
      <t xml:space="preserve">الجمهورية الجزائرية الديمقراطية الشعبية
</t>
    </r>
    <r>
      <rPr>
        <b/>
        <i/>
        <sz val="24"/>
        <color rgb="FFFFFFFF"/>
        <rFont val="Arabic Typesetting"/>
        <family val="4"/>
      </rPr>
      <t>وزارة التعليم العالي والبحث العلمي</t>
    </r>
    <r>
      <rPr>
        <b/>
        <sz val="18"/>
        <color theme="0"/>
        <rFont val="Times New Roman"/>
        <family val="1"/>
      </rPr>
      <t xml:space="preserve">
</t>
    </r>
    <r>
      <rPr>
        <b/>
        <sz val="22"/>
        <color theme="9" tint="0.79998168889431442"/>
        <rFont val="Arabic Typesetting"/>
        <family val="4"/>
      </rPr>
      <t>المرجع الوطني لتقييم الدعائم البيداغوجية الموجّهة للتدريس الحضوري</t>
    </r>
  </si>
  <si>
    <t>البيانات (يُملأ من طرف الإدارة)</t>
  </si>
  <si>
    <t>شبكة تقييم الدعائم البيداغوجية(يُملأ من طرف الخبير)</t>
  </si>
  <si>
    <t>تقييم المحور المشترك: المطابقة</t>
  </si>
  <si>
    <t>متوسط المحور المشترك: المطابقة</t>
  </si>
  <si>
    <t>تأشيرة الخبير</t>
  </si>
  <si>
    <t>نوع الدعامة البيداغوجية</t>
  </si>
  <si>
    <t>المركز الجامعي بريكة</t>
  </si>
  <si>
    <t>المدرسة العليا للأساتذة سطيف</t>
  </si>
  <si>
    <t>المدرسة العليا لأساتذة التعليم التكنولوجي سكيكدة</t>
  </si>
  <si>
    <t>المدرسة الوطنية المتعددة التقنيات بقسنطينة</t>
  </si>
  <si>
    <t>المدرسة الوطنية العليا للطاقات المتجددة والبيئة والتنمية المستدامة</t>
  </si>
  <si>
    <t>المدرسة الوطنية العليا للغابات</t>
  </si>
  <si>
    <t>المدرسة الوطنية العليا للتكنولوجيات والهندسة</t>
  </si>
  <si>
    <t>المدرسة العليا للأساتذة بوسعادة</t>
  </si>
  <si>
    <t>المدرسة العليا للأساتذة قسنطينة</t>
  </si>
  <si>
    <t>المدرسة العليا للأساتذة ورقلة</t>
  </si>
  <si>
    <t>المدرسة العليا للمحاسبة والمالية</t>
  </si>
  <si>
    <t>المدرسة العليا للفلاحة الصحراوية بالوادي</t>
  </si>
  <si>
    <t>المدرسة العليا لعلوم التسيير</t>
  </si>
  <si>
    <t>جامعة باتنة 1</t>
  </si>
  <si>
    <t>جامعة باتنة 2</t>
  </si>
  <si>
    <t>جامعة قسنطينة 1</t>
  </si>
  <si>
    <t>جامعة قسنطينة 2</t>
  </si>
  <si>
    <t>جامعة قسنطينة 3</t>
  </si>
  <si>
    <t>جامعة برج بوعريريج</t>
  </si>
  <si>
    <t>جامعة قالمة</t>
  </si>
  <si>
    <t>جامعة جيجل</t>
  </si>
  <si>
    <t>جامعة خنشلة</t>
  </si>
  <si>
    <t>جامعة ميلة</t>
  </si>
  <si>
    <t>جامعة المسيلة</t>
  </si>
  <si>
    <t>جامعة ورقلة</t>
  </si>
  <si>
    <t>جامعة سكيكدة</t>
  </si>
  <si>
    <t>جامعة سوق أهراس</t>
  </si>
  <si>
    <t>جامعة تبسة</t>
  </si>
  <si>
    <t>جامعة الوادي</t>
  </si>
  <si>
    <t>جامعة الطارف</t>
  </si>
  <si>
    <t>جامعة العلوم الإسلامية الأمير عبد القادر</t>
  </si>
  <si>
    <t>جامعة سطيف 1</t>
  </si>
  <si>
    <t>جامعة سطيف 2</t>
  </si>
  <si>
    <t>جامعة عنابة</t>
  </si>
  <si>
    <t>جامعة أم البواقي</t>
  </si>
  <si>
    <t>جامعة بسكرة</t>
  </si>
  <si>
    <t>المدرسة الوطنية العليا للبيوتكنولوجيا</t>
  </si>
  <si>
    <t>المركز الجامعي آفلو</t>
  </si>
  <si>
    <t>المركز الجامعي إيليزي</t>
  </si>
  <si>
    <t>المدرسة العليا للدراسات التجارية بالقليعة</t>
  </si>
  <si>
    <t>المدرسة الوطنية المتعددة التقنيات بالجزائر</t>
  </si>
  <si>
    <t>المدرسة الوطنية العليا للفلاحة بالجزائر</t>
  </si>
  <si>
    <t>المدرسة الوطنية العليا للأمن السيبراني</t>
  </si>
  <si>
    <t>المدرسة الوطنية العليا للصحافة وعلوم الإعلام</t>
  </si>
  <si>
    <t>المدرسة الوطنية العليا للتسيير بالقليعة</t>
  </si>
  <si>
    <t>المدرسة الوطنية العليا لعلوم البحر وتهيئة الساحل</t>
  </si>
  <si>
    <t>المدرسة الوطنية العليا للعلوم السياسية</t>
  </si>
  <si>
    <t>المدرسة الوطنية العليا لتكنولوجيا الأنظمة الذاتية</t>
  </si>
  <si>
    <t>المدرسة الوطنية العليا للتكنولوجيات المتقدمة</t>
  </si>
  <si>
    <t>المدرسة الوطنية العليا للأشغال العمومية</t>
  </si>
  <si>
    <t>المدرسة الوطنية العليا للري</t>
  </si>
  <si>
    <t>المدرسة الوطنية العليا للإعلام الآلي بالجزائر</t>
  </si>
  <si>
    <t>المدرسة الوطنية العليا للذكاء الاصطناعي</t>
  </si>
  <si>
    <t>المدرسة الوطنية العليا للرياضيات</t>
  </si>
  <si>
    <t>المدرسة الوطنية العليا لعلوم وتقنيات النانو</t>
  </si>
  <si>
    <t>المدرسة الوطنية العليا للإحصاء والاقتصاد التطبيقي</t>
  </si>
  <si>
    <t>المدرسة الوطنية العليا للطب البيطري</t>
  </si>
  <si>
    <t>المدرسة العليا للأساتذة ببوزريعة</t>
  </si>
  <si>
    <t>المدرسة العليا للأساتذة بالقبة</t>
  </si>
  <si>
    <t>المدرسة العليا للأساتذة بالأغواط</t>
  </si>
  <si>
    <t>المدرسة العليا للأساتذة للصم والبكم</t>
  </si>
  <si>
    <t>المدرسة المتعددة التقنيات للهندسة المعمارية والعمران</t>
  </si>
  <si>
    <t>المدرسة العليا للتجارة</t>
  </si>
  <si>
    <t>المدرسة العليا للتسيير والاقتصاد الرقمي</t>
  </si>
  <si>
    <t>المدرسة العليا لعلوم الغذاء والصناعات الغذائية</t>
  </si>
  <si>
    <t>المدرسة العليا لعلوم وتكنولوجيات الإعلام الآلي والرقمنة ببجاية</t>
  </si>
  <si>
    <t>جامعة الجزائر 1</t>
  </si>
  <si>
    <t>جامعة الجزائر 2</t>
  </si>
  <si>
    <t>جامعة الجزائر 3</t>
  </si>
  <si>
    <t>جامعة البليدة 1</t>
  </si>
  <si>
    <t>جامعة البليدة 2</t>
  </si>
  <si>
    <t>جامعة بجاية</t>
  </si>
  <si>
    <t>جامعة البويرة</t>
  </si>
  <si>
    <t>جامعة بومرداس</t>
  </si>
  <si>
    <t>جامعة الجلفة</t>
  </si>
  <si>
    <t>جامعة غرداية</t>
  </si>
  <si>
    <t>جامعة التكوين المتواصل</t>
  </si>
  <si>
    <t>جامعة الأغواط</t>
  </si>
  <si>
    <t>جامعة تمنراست</t>
  </si>
  <si>
    <t>جامعة تيبازة</t>
  </si>
  <si>
    <t>جامعة تيزي وزو</t>
  </si>
  <si>
    <t>جامعة العلوم والتكنولوجيا هواري بومدين</t>
  </si>
  <si>
    <t>جامعة خميس مليانة</t>
  </si>
  <si>
    <t>جامعة المدية</t>
  </si>
  <si>
    <t>جامعة علوم الصحة</t>
  </si>
  <si>
    <t>اختيار المؤسسة</t>
  </si>
  <si>
    <t>المركز الجامعي مغنية</t>
  </si>
  <si>
    <t>المركز الجامعي البيض</t>
  </si>
  <si>
    <t>المدرسة العليا للفلاحة الصحراوية بأدرار</t>
  </si>
  <si>
    <t>المدرسة العليا للأساتذة بشار</t>
  </si>
  <si>
    <t>المدرسة العليا للأساتذة مستغانم</t>
  </si>
  <si>
    <t>المدرسة العليا للأساتذة وهران</t>
  </si>
  <si>
    <t>المدرسة الوطنية المتعددة التقنيات بوهران</t>
  </si>
  <si>
    <t>المدرسة العليا للأساتذة سعيدة</t>
  </si>
  <si>
    <t>المدرسة العليا للفلاحة بمستغانم</t>
  </si>
  <si>
    <t>المدرسة العليا للتسيير بتلمسان</t>
  </si>
  <si>
    <t>المدرسة العليا للاقتصاد بوهران</t>
  </si>
  <si>
    <t>المدرسة العليا للعلوم التطبيقية بتلمسان</t>
  </si>
  <si>
    <t>المدرسة العليا للعلوم البيولوجية بوهران</t>
  </si>
  <si>
    <t>المدرسة العليا للإعلام الآلي بسيدي بلعباس</t>
  </si>
  <si>
    <t>المدرسة العليا للهندسة الكهربائية والطاقوية بوهران</t>
  </si>
  <si>
    <t>جامعة أدرار</t>
  </si>
  <si>
    <t>جامعة عين تموشنت</t>
  </si>
  <si>
    <t>جامعة بشار</t>
  </si>
  <si>
    <t>جامعة الشلف</t>
  </si>
  <si>
    <t>جامعة مستغانم</t>
  </si>
  <si>
    <t>جامعة النعامة</t>
  </si>
  <si>
    <t>جامعة غليزان</t>
  </si>
  <si>
    <t>جامعة سيدي بلعباس</t>
  </si>
  <si>
    <t>جامعة تيارت</t>
  </si>
  <si>
    <t>جامعة تندوف</t>
  </si>
  <si>
    <t>جامعة تيسمسيلت</t>
  </si>
  <si>
    <t>جامعة تلمسان</t>
  </si>
  <si>
    <t>جامعة محمد بوضياف للعلوم والتكنولوجيا بوهران</t>
  </si>
  <si>
    <t>جامعة وهران 1</t>
  </si>
  <si>
    <t>جامعة وهران 2</t>
  </si>
  <si>
    <t>جامعة سعيدة</t>
  </si>
  <si>
    <t>جامعة معسكر</t>
  </si>
  <si>
    <t>اختيار الندوة الجهوية</t>
  </si>
  <si>
    <t>الندوات_الجهوية</t>
  </si>
  <si>
    <t>الندوة_الجهوية_لجامعات_الغرب</t>
  </si>
  <si>
    <t>الندوة_الجهوية_لجامعات_الوسط</t>
  </si>
  <si>
    <t>الندوة_الجهوية_لجامعات_الشرق</t>
  </si>
  <si>
    <t>المدرسة الوطنية العليا لتكنولوجيات الإعلام والاتصال والبريد</t>
  </si>
  <si>
    <t>المعهد الهيدرومتيرولوجي للتكوين والبحث</t>
  </si>
  <si>
    <t>المدرسة الوطنية العليا للاتصالات وتكنولوجيات الإعلام والاتصال</t>
  </si>
  <si>
    <t>المعهد الوطني العالي للسينما محمد لخضر حامينة</t>
  </si>
  <si>
    <t>المدرسة العليا للضمان الاجتماعي</t>
  </si>
  <si>
    <t>تحت_الوصاية_البيداغوجية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</si>
</sst>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1"/>
      <color theme="1"/>
      <name val="Calibri"/>
      <family val="2"/>
      <scheme val="minor"/>
    </font>
    <font>
      <b/>
      <sz val="18"/>
      <color rgb="FFFFFFFF"/>
      <name val="Times New Roman"/>
      <family val="1"/>
    </font>
    <font>
      <sz val="11"/>
      <color theme="1"/>
      <name val="Calibri"/>
      <family val="2"/>
    </font>
    <font>
      <sz val="11"/>
      <color theme="1"/>
      <name val="Calibri"/>
      <family val="2"/>
      <charset val="178"/>
      <scheme val="minor"/>
    </font>
    <font>
      <b/>
      <sz val="12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4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1F4E79"/>
      <name val="Times New Roman"/>
      <family val="1"/>
    </font>
    <font>
      <sz val="12"/>
      <color theme="1"/>
      <name val="Calibri"/>
      <family val="2"/>
      <scheme val="minor"/>
    </font>
    <font>
      <b/>
      <sz val="20"/>
      <color rgb="FFFFFFFF"/>
      <name val="Times New Roman"/>
      <family val="1"/>
    </font>
    <font>
      <b/>
      <sz val="24"/>
      <color rgb="FFFFFFFF"/>
      <name val="Times New Roman"/>
      <family val="1"/>
    </font>
    <font>
      <b/>
      <sz val="22"/>
      <name val="Calibri"/>
      <family val="2"/>
      <scheme val="minor"/>
    </font>
    <font>
      <sz val="11"/>
      <color rgb="FF000000"/>
      <name val="Arial"/>
      <family val="2"/>
    </font>
    <font>
      <sz val="12"/>
      <color theme="1"/>
      <name val="Calibri"/>
      <family val="2"/>
    </font>
    <font>
      <b/>
      <sz val="18"/>
      <color theme="0"/>
      <name val="Times New Roman"/>
      <family val="1"/>
    </font>
    <font>
      <b/>
      <i/>
      <sz val="26"/>
      <color rgb="FFFFFFFF"/>
      <name val="Arabic Typesetting"/>
      <family val="4"/>
    </font>
    <font>
      <b/>
      <sz val="18"/>
      <name val="Times New Roman"/>
      <family val="1"/>
    </font>
    <font>
      <b/>
      <i/>
      <sz val="16"/>
      <color theme="0"/>
      <name val="Aptos"/>
    </font>
    <font>
      <b/>
      <sz val="20"/>
      <color theme="9" tint="0.79998168889431442"/>
      <name val="Arabic Typesetting"/>
      <family val="4"/>
    </font>
    <font>
      <b/>
      <sz val="11"/>
      <color theme="0"/>
      <name val="Times New Roman"/>
      <family val="1"/>
    </font>
    <font>
      <b/>
      <sz val="22"/>
      <color theme="0"/>
      <name val="Times New Roman"/>
      <family val="1"/>
    </font>
    <font>
      <b/>
      <sz val="14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2"/>
      <color rgb="FFFFFFFF"/>
      <name val="Times New Roman"/>
      <family val="1"/>
    </font>
    <font>
      <b/>
      <i/>
      <sz val="24"/>
      <color rgb="FFFFFFFF"/>
      <name val="Arabic Typesetting"/>
      <family val="4"/>
    </font>
    <font>
      <b/>
      <sz val="22"/>
      <color theme="9" tint="0.79998168889431442"/>
      <name val="Arabic Typesetting"/>
      <family val="4"/>
    </font>
    <font>
      <b/>
      <sz val="11"/>
      <color theme="1"/>
      <name val="Calibri"/>
      <family val="2"/>
      <scheme val="minor"/>
    </font>
    <font>
      <sz val="13"/>
      <color rgb="FF000000"/>
      <name val="Times New Roman"/>
      <family val="1"/>
    </font>
    <font>
      <sz val="16"/>
      <color theme="1"/>
      <name val="Calibri"/>
      <family val="2"/>
      <scheme val="minor"/>
    </font>
    <font>
      <sz val="16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623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42">
    <border>
      <left/>
      <right/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n">
        <color indexed="64"/>
      </left>
      <right/>
      <top style="medium">
        <color theme="0"/>
      </top>
      <bottom style="thin">
        <color indexed="64"/>
      </bottom>
      <diagonal/>
    </border>
    <border>
      <left style="medium">
        <color theme="0"/>
      </left>
      <right style="thin">
        <color indexed="64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thin">
        <color indexed="64"/>
      </right>
      <top style="thin">
        <color indexed="64"/>
      </top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0"/>
      </bottom>
      <diagonal/>
    </border>
    <border>
      <left style="thin">
        <color indexed="64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thin">
        <color indexed="64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</borders>
  <cellStyleXfs count="80">
    <xf numFmtId="0" fontId="0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</cellStyleXfs>
  <cellXfs count="108">
    <xf numFmtId="0" fontId="0" fillId="0" borderId="0" xfId="0"/>
    <xf numFmtId="0" fontId="8" fillId="0" borderId="0" xfId="0" applyFont="1"/>
    <xf numFmtId="0" fontId="0" fillId="0" borderId="0" xfId="0" applyProtection="1">
      <protection locked="0"/>
    </xf>
    <xf numFmtId="0" fontId="0" fillId="0" borderId="0" xfId="0" applyAlignment="1" applyProtection="1">
      <protection locked="0"/>
    </xf>
    <xf numFmtId="0" fontId="0" fillId="0" borderId="0" xfId="0" applyBorder="1"/>
    <xf numFmtId="0" fontId="11" fillId="3" borderId="1" xfId="0" applyFont="1" applyFill="1" applyBorder="1" applyAlignment="1">
      <alignment horizontal="center" vertical="center" wrapText="1"/>
    </xf>
    <xf numFmtId="0" fontId="0" fillId="0" borderId="19" xfId="0" applyBorder="1" applyAlignment="1" applyProtection="1">
      <protection locked="0"/>
    </xf>
    <xf numFmtId="0" fontId="17" fillId="8" borderId="6" xfId="0" applyFont="1" applyFill="1" applyBorder="1" applyAlignment="1">
      <alignment horizontal="center"/>
    </xf>
    <xf numFmtId="0" fontId="0" fillId="8" borderId="6" xfId="0" applyFill="1" applyBorder="1"/>
    <xf numFmtId="0" fontId="0" fillId="8" borderId="6" xfId="0" applyFont="1" applyFill="1" applyBorder="1" applyAlignment="1"/>
    <xf numFmtId="0" fontId="0" fillId="8" borderId="20" xfId="0" applyFill="1" applyBorder="1"/>
    <xf numFmtId="0" fontId="14" fillId="8" borderId="6" xfId="0" applyFont="1" applyFill="1" applyBorder="1" applyAlignment="1">
      <alignment horizontal="left" vertical="center" wrapText="1"/>
    </xf>
    <xf numFmtId="0" fontId="0" fillId="0" borderId="6" xfId="0" applyBorder="1"/>
    <xf numFmtId="0" fontId="18" fillId="0" borderId="6" xfId="0" applyFont="1" applyBorder="1" applyAlignment="1">
      <alignment vertical="center" wrapText="1"/>
    </xf>
    <xf numFmtId="0" fontId="0" fillId="0" borderId="22" xfId="0" applyBorder="1"/>
    <xf numFmtId="0" fontId="27" fillId="7" borderId="33" xfId="0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27" fillId="11" borderId="33" xfId="0" applyFont="1" applyFill="1" applyBorder="1" applyAlignment="1">
      <alignment horizontal="center"/>
    </xf>
    <xf numFmtId="0" fontId="0" fillId="7" borderId="33" xfId="0" applyFill="1" applyBorder="1"/>
    <xf numFmtId="0" fontId="0" fillId="11" borderId="33" xfId="0" applyFont="1" applyFill="1" applyBorder="1" applyAlignment="1">
      <alignment vertical="center" wrapText="1"/>
    </xf>
    <xf numFmtId="0" fontId="0" fillId="11" borderId="33" xfId="0" applyFont="1" applyFill="1" applyBorder="1"/>
    <xf numFmtId="0" fontId="28" fillId="0" borderId="0" xfId="0" applyFont="1"/>
    <xf numFmtId="10" fontId="9" fillId="10" borderId="0" xfId="0" applyNumberFormat="1" applyFont="1" applyFill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 applyProtection="1">
      <alignment horizontal="right" vertical="center" wrapText="1" readingOrder="2"/>
    </xf>
    <xf numFmtId="0" fontId="8" fillId="0" borderId="0" xfId="0" applyFont="1" applyProtection="1"/>
    <xf numFmtId="0" fontId="0" fillId="0" borderId="0" xfId="0" applyProtection="1"/>
    <xf numFmtId="0" fontId="32" fillId="0" borderId="0" xfId="0" applyFont="1"/>
    <xf numFmtId="0" fontId="0" fillId="0" borderId="0" xfId="0" applyAlignment="1" applyProtection="1">
      <alignment horizontal="center"/>
      <protection locked="0"/>
    </xf>
    <xf numFmtId="0" fontId="12" fillId="4" borderId="3" xfId="0" applyFont="1" applyFill="1" applyBorder="1" applyAlignment="1" applyProtection="1">
      <alignment vertical="center" wrapText="1"/>
    </xf>
    <xf numFmtId="0" fontId="10" fillId="7" borderId="1" xfId="0" applyFont="1" applyFill="1" applyBorder="1" applyAlignment="1" applyProtection="1">
      <alignment vertical="center" wrapText="1"/>
    </xf>
    <xf numFmtId="0" fontId="12" fillId="7" borderId="3" xfId="0" applyFont="1" applyFill="1" applyBorder="1" applyAlignment="1" applyProtection="1">
      <alignment vertical="center" wrapText="1"/>
    </xf>
    <xf numFmtId="0" fontId="12" fillId="7" borderId="1" xfId="0" applyFont="1" applyFill="1" applyBorder="1" applyAlignment="1" applyProtection="1">
      <alignment vertical="center" wrapText="1"/>
    </xf>
    <xf numFmtId="10" fontId="9" fillId="10" borderId="0" xfId="0" applyNumberFormat="1" applyFont="1" applyFill="1" applyAlignment="1" applyProtection="1">
      <alignment horizontal="center" vertical="center" wrapText="1"/>
    </xf>
    <xf numFmtId="0" fontId="0" fillId="0" borderId="0" xfId="0" applyBorder="1" applyProtection="1">
      <protection locked="0"/>
    </xf>
    <xf numFmtId="0" fontId="8" fillId="0" borderId="0" xfId="0" applyFont="1" applyProtection="1">
      <protection locked="0"/>
    </xf>
    <xf numFmtId="0" fontId="0" fillId="0" borderId="22" xfId="0" applyBorder="1" applyProtection="1">
      <protection locked="0"/>
    </xf>
    <xf numFmtId="0" fontId="15" fillId="5" borderId="35" xfId="0" applyFont="1" applyFill="1" applyBorder="1" applyAlignment="1" applyProtection="1">
      <alignment horizontal="center" vertical="center" wrapText="1"/>
    </xf>
    <xf numFmtId="0" fontId="34" fillId="6" borderId="37" xfId="0" applyFont="1" applyFill="1" applyBorder="1" applyAlignment="1" applyProtection="1">
      <alignment horizontal="center"/>
      <protection locked="0"/>
    </xf>
    <xf numFmtId="0" fontId="34" fillId="6" borderId="38" xfId="0" applyFont="1" applyFill="1" applyBorder="1" applyAlignment="1" applyProtection="1">
      <alignment horizontal="center"/>
      <protection locked="0"/>
    </xf>
    <xf numFmtId="0" fontId="34" fillId="6" borderId="40" xfId="0" applyFont="1" applyFill="1" applyBorder="1" applyAlignment="1" applyProtection="1">
      <alignment horizontal="center"/>
      <protection locked="0"/>
    </xf>
    <xf numFmtId="0" fontId="34" fillId="6" borderId="41" xfId="0" applyFont="1" applyFill="1" applyBorder="1" applyAlignment="1" applyProtection="1">
      <alignment horizontal="center"/>
      <protection locked="0"/>
    </xf>
    <xf numFmtId="0" fontId="4" fillId="6" borderId="33" xfId="15" applyFont="1" applyFill="1" applyBorder="1" applyAlignment="1" applyProtection="1">
      <alignment horizontal="center" vertical="center"/>
    </xf>
    <xf numFmtId="0" fontId="14" fillId="6" borderId="33" xfId="0" applyFont="1" applyFill="1" applyBorder="1" applyAlignment="1" applyProtection="1">
      <alignment horizontal="center"/>
      <protection locked="0"/>
    </xf>
    <xf numFmtId="0" fontId="35" fillId="6" borderId="36" xfId="15" applyFont="1" applyFill="1" applyBorder="1" applyAlignment="1" applyProtection="1">
      <alignment horizontal="center" vertical="center"/>
      <protection locked="0"/>
    </xf>
    <xf numFmtId="0" fontId="35" fillId="6" borderId="37" xfId="15" applyFont="1" applyFill="1" applyBorder="1" applyAlignment="1" applyProtection="1">
      <alignment horizontal="center" vertical="center"/>
      <protection locked="0"/>
    </xf>
    <xf numFmtId="0" fontId="35" fillId="6" borderId="38" xfId="15" applyFont="1" applyFill="1" applyBorder="1" applyAlignment="1" applyProtection="1">
      <alignment horizontal="center" vertical="center"/>
      <protection locked="0"/>
    </xf>
    <xf numFmtId="0" fontId="35" fillId="6" borderId="39" xfId="15" applyFont="1" applyFill="1" applyBorder="1" applyAlignment="1" applyProtection="1">
      <alignment horizontal="center" vertical="center"/>
      <protection locked="0"/>
    </xf>
    <xf numFmtId="0" fontId="35" fillId="6" borderId="40" xfId="15" applyFont="1" applyFill="1" applyBorder="1" applyAlignment="1" applyProtection="1">
      <alignment horizontal="center" vertical="center"/>
      <protection locked="0"/>
    </xf>
    <xf numFmtId="0" fontId="35" fillId="6" borderId="41" xfId="15" applyFont="1" applyFill="1" applyBorder="1" applyAlignment="1" applyProtection="1">
      <alignment horizontal="center" vertical="center"/>
      <protection locked="0"/>
    </xf>
    <xf numFmtId="0" fontId="13" fillId="3" borderId="4" xfId="0" applyFont="1" applyFill="1" applyBorder="1" applyAlignment="1">
      <alignment horizontal="center" vertical="center" wrapText="1" readingOrder="2"/>
    </xf>
    <xf numFmtId="0" fontId="13" fillId="3" borderId="2" xfId="0" applyFont="1" applyFill="1" applyBorder="1" applyAlignment="1">
      <alignment horizontal="center" vertical="center" wrapText="1" readingOrder="2"/>
    </xf>
    <xf numFmtId="0" fontId="15" fillId="2" borderId="16" xfId="0" applyFont="1" applyFill="1" applyBorder="1" applyAlignment="1">
      <alignment horizontal="center" vertical="center" wrapText="1"/>
    </xf>
    <xf numFmtId="0" fontId="33" fillId="4" borderId="9" xfId="0" applyFont="1" applyFill="1" applyBorder="1" applyAlignment="1" applyProtection="1">
      <alignment horizontal="center" vertical="center" wrapText="1"/>
      <protection locked="0"/>
    </xf>
    <xf numFmtId="0" fontId="33" fillId="4" borderId="10" xfId="0" applyFont="1" applyFill="1" applyBorder="1" applyAlignment="1" applyProtection="1">
      <alignment horizontal="center" vertical="center" wrapText="1"/>
      <protection locked="0"/>
    </xf>
    <xf numFmtId="0" fontId="33" fillId="4" borderId="11" xfId="0" applyFont="1" applyFill="1" applyBorder="1" applyAlignment="1" applyProtection="1">
      <alignment horizontal="center" vertical="center" wrapText="1"/>
      <protection locked="0"/>
    </xf>
    <xf numFmtId="10" fontId="14" fillId="0" borderId="5" xfId="0" applyNumberFormat="1" applyFont="1" applyBorder="1" applyAlignment="1">
      <alignment horizont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0" fontId="14" fillId="0" borderId="12" xfId="0" applyNumberFormat="1" applyFont="1" applyBorder="1" applyAlignment="1">
      <alignment horizontal="center" wrapText="1"/>
    </xf>
    <xf numFmtId="0" fontId="4" fillId="6" borderId="7" xfId="15" applyFont="1" applyFill="1" applyBorder="1" applyAlignment="1" applyProtection="1">
      <alignment horizontal="center"/>
      <protection locked="0"/>
    </xf>
    <xf numFmtId="0" fontId="4" fillId="6" borderId="14" xfId="15" applyFont="1" applyFill="1" applyBorder="1" applyAlignment="1" applyProtection="1">
      <alignment horizontal="center"/>
      <protection locked="0"/>
    </xf>
    <xf numFmtId="0" fontId="4" fillId="6" borderId="8" xfId="15" applyFont="1" applyFill="1" applyBorder="1" applyAlignment="1" applyProtection="1">
      <alignment horizontal="center"/>
      <protection locked="0"/>
    </xf>
    <xf numFmtId="0" fontId="15" fillId="2" borderId="18" xfId="0" applyFont="1" applyFill="1" applyBorder="1" applyAlignment="1">
      <alignment horizontal="center" vertical="center" wrapText="1"/>
    </xf>
    <xf numFmtId="0" fontId="20" fillId="9" borderId="0" xfId="0" applyFont="1" applyFill="1" applyBorder="1" applyAlignment="1" applyProtection="1">
      <alignment horizontal="center" vertical="center" wrapText="1"/>
    </xf>
    <xf numFmtId="0" fontId="15" fillId="5" borderId="0" xfId="0" applyFont="1" applyFill="1" applyBorder="1" applyAlignment="1" applyProtection="1">
      <alignment horizontal="center" vertical="center" wrapText="1"/>
    </xf>
    <xf numFmtId="0" fontId="16" fillId="2" borderId="0" xfId="0" applyFont="1" applyFill="1" applyBorder="1" applyAlignment="1" applyProtection="1">
      <alignment horizontal="center" vertical="center" wrapText="1"/>
    </xf>
    <xf numFmtId="0" fontId="25" fillId="5" borderId="17" xfId="0" applyFont="1" applyFill="1" applyBorder="1" applyAlignment="1">
      <alignment horizontal="center" vertical="center" wrapText="1"/>
    </xf>
    <xf numFmtId="0" fontId="4" fillId="6" borderId="7" xfId="15" applyFont="1" applyFill="1" applyBorder="1" applyAlignment="1" applyProtection="1">
      <alignment horizontal="center"/>
    </xf>
    <xf numFmtId="0" fontId="4" fillId="6" borderId="8" xfId="15" applyFont="1" applyFill="1" applyBorder="1" applyAlignment="1" applyProtection="1">
      <alignment horizontal="center"/>
    </xf>
    <xf numFmtId="0" fontId="4" fillId="6" borderId="18" xfId="15" applyFont="1" applyFill="1" applyBorder="1" applyAlignment="1" applyProtection="1">
      <alignment horizontal="center"/>
      <protection locked="0"/>
    </xf>
    <xf numFmtId="0" fontId="4" fillId="6" borderId="34" xfId="15" applyFont="1" applyFill="1" applyBorder="1" applyAlignment="1" applyProtection="1">
      <alignment horizontal="center"/>
      <protection locked="0"/>
    </xf>
    <xf numFmtId="0" fontId="26" fillId="5" borderId="17" xfId="0" applyFont="1" applyFill="1" applyBorder="1" applyAlignment="1" applyProtection="1">
      <alignment horizontal="center" vertical="center" wrapText="1"/>
    </xf>
    <xf numFmtId="0" fontId="4" fillId="6" borderId="26" xfId="15" applyFont="1" applyFill="1" applyBorder="1" applyAlignment="1" applyProtection="1">
      <alignment horizontal="center" vertical="center"/>
    </xf>
    <xf numFmtId="0" fontId="4" fillId="6" borderId="27" xfId="15" applyFont="1" applyFill="1" applyBorder="1" applyAlignment="1" applyProtection="1">
      <alignment horizontal="center" vertical="center"/>
    </xf>
    <xf numFmtId="0" fontId="4" fillId="6" borderId="24" xfId="15" applyFont="1" applyFill="1" applyBorder="1" applyAlignment="1" applyProtection="1">
      <alignment horizontal="center" vertical="center"/>
    </xf>
    <xf numFmtId="0" fontId="4" fillId="6" borderId="21" xfId="15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25" fillId="5" borderId="17" xfId="0" applyFont="1" applyFill="1" applyBorder="1" applyAlignment="1" applyProtection="1">
      <alignment horizontal="center" vertical="center" wrapText="1"/>
    </xf>
    <xf numFmtId="0" fontId="4" fillId="6" borderId="6" xfId="15" applyFont="1" applyFill="1" applyBorder="1" applyAlignment="1" applyProtection="1">
      <alignment horizontal="center"/>
    </xf>
    <xf numFmtId="0" fontId="4" fillId="6" borderId="6" xfId="15" applyFont="1" applyFill="1" applyBorder="1" applyAlignment="1" applyProtection="1">
      <alignment horizontal="center"/>
      <protection locked="0"/>
    </xf>
    <xf numFmtId="0" fontId="13" fillId="3" borderId="4" xfId="0" applyFont="1" applyFill="1" applyBorder="1" applyAlignment="1" applyProtection="1">
      <alignment horizontal="center" vertical="center" wrapText="1"/>
    </xf>
    <xf numFmtId="0" fontId="13" fillId="3" borderId="2" xfId="0" applyFont="1" applyFill="1" applyBorder="1" applyAlignment="1" applyProtection="1">
      <alignment horizontal="center" vertical="center" wrapText="1"/>
    </xf>
    <xf numFmtId="0" fontId="1" fillId="5" borderId="5" xfId="0" applyFont="1" applyFill="1" applyBorder="1" applyAlignment="1" applyProtection="1">
      <alignment horizontal="center" vertical="center" wrapText="1"/>
    </xf>
    <xf numFmtId="0" fontId="1" fillId="5" borderId="0" xfId="0" applyFont="1" applyFill="1" applyBorder="1" applyAlignment="1" applyProtection="1">
      <alignment horizontal="center" vertical="center" wrapText="1"/>
    </xf>
    <xf numFmtId="10" fontId="14" fillId="0" borderId="5" xfId="0" applyNumberFormat="1" applyFont="1" applyBorder="1" applyAlignment="1" applyProtection="1">
      <alignment horizontal="center" wrapText="1"/>
    </xf>
    <xf numFmtId="0" fontId="12" fillId="4" borderId="9" xfId="0" applyFont="1" applyFill="1" applyBorder="1" applyAlignment="1" applyProtection="1">
      <alignment horizontal="center" vertical="center" wrapText="1"/>
      <protection locked="0"/>
    </xf>
    <xf numFmtId="0" fontId="12" fillId="4" borderId="10" xfId="0" applyFont="1" applyFill="1" applyBorder="1" applyAlignment="1" applyProtection="1">
      <alignment horizontal="center" vertical="center" wrapText="1"/>
      <protection locked="0"/>
    </xf>
    <xf numFmtId="0" fontId="12" fillId="4" borderId="11" xfId="0" applyFont="1" applyFill="1" applyBorder="1" applyAlignment="1" applyProtection="1">
      <alignment horizontal="center" vertical="center" wrapText="1"/>
      <protection locked="0"/>
    </xf>
    <xf numFmtId="0" fontId="4" fillId="6" borderId="28" xfId="15" applyFont="1" applyFill="1" applyBorder="1" applyAlignment="1" applyProtection="1">
      <alignment horizontal="center" vertical="center"/>
      <protection locked="0"/>
    </xf>
    <xf numFmtId="0" fontId="4" fillId="6" borderId="26" xfId="15" applyFont="1" applyFill="1" applyBorder="1" applyAlignment="1" applyProtection="1">
      <alignment horizontal="center" vertical="center"/>
      <protection locked="0"/>
    </xf>
    <xf numFmtId="0" fontId="4" fillId="6" borderId="25" xfId="15" applyFont="1" applyFill="1" applyBorder="1" applyAlignment="1" applyProtection="1">
      <alignment horizontal="center" vertical="center"/>
      <protection locked="0"/>
    </xf>
    <xf numFmtId="0" fontId="4" fillId="6" borderId="24" xfId="15" applyFont="1" applyFill="1" applyBorder="1" applyAlignment="1" applyProtection="1">
      <alignment horizontal="center" vertical="center"/>
      <protection locked="0"/>
    </xf>
    <xf numFmtId="0" fontId="4" fillId="6" borderId="6" xfId="15" applyFont="1" applyFill="1" applyBorder="1" applyAlignment="1" applyProtection="1">
      <alignment horizontal="center" vertical="center"/>
    </xf>
    <xf numFmtId="0" fontId="4" fillId="6" borderId="7" xfId="15" applyFont="1" applyFill="1" applyBorder="1" applyAlignment="1" applyProtection="1">
      <alignment horizontal="center" vertical="center"/>
    </xf>
    <xf numFmtId="0" fontId="4" fillId="6" borderId="31" xfId="15" applyFont="1" applyFill="1" applyBorder="1" applyAlignment="1" applyProtection="1">
      <alignment horizontal="center" vertical="center"/>
    </xf>
    <xf numFmtId="0" fontId="4" fillId="6" borderId="30" xfId="15" applyFont="1" applyFill="1" applyBorder="1" applyAlignment="1" applyProtection="1">
      <alignment horizontal="center" vertical="center"/>
    </xf>
    <xf numFmtId="0" fontId="4" fillId="6" borderId="32" xfId="15" applyFont="1" applyFill="1" applyBorder="1" applyAlignment="1" applyProtection="1">
      <alignment horizontal="center" vertical="center"/>
    </xf>
    <xf numFmtId="0" fontId="4" fillId="6" borderId="23" xfId="15" applyFont="1" applyFill="1" applyBorder="1" applyAlignment="1" applyProtection="1">
      <alignment horizontal="center" vertical="center"/>
      <protection locked="0"/>
    </xf>
    <xf numFmtId="0" fontId="4" fillId="6" borderId="6" xfId="15" applyFont="1" applyFill="1" applyBorder="1" applyAlignment="1" applyProtection="1">
      <alignment horizontal="center" vertical="center"/>
      <protection locked="0"/>
    </xf>
    <xf numFmtId="0" fontId="19" fillId="6" borderId="28" xfId="15" applyFont="1" applyFill="1" applyBorder="1" applyAlignment="1" applyProtection="1">
      <alignment horizontal="center" vertical="center"/>
      <protection locked="0"/>
    </xf>
    <xf numFmtId="0" fontId="19" fillId="6" borderId="26" xfId="15" applyFont="1" applyFill="1" applyBorder="1" applyAlignment="1" applyProtection="1">
      <alignment horizontal="center" vertical="center"/>
      <protection locked="0"/>
    </xf>
    <xf numFmtId="0" fontId="19" fillId="6" borderId="29" xfId="15" applyFont="1" applyFill="1" applyBorder="1" applyAlignment="1" applyProtection="1">
      <alignment horizontal="center" vertical="center"/>
      <protection locked="0"/>
    </xf>
    <xf numFmtId="0" fontId="19" fillId="6" borderId="30" xfId="15" applyFont="1" applyFill="1" applyBorder="1" applyAlignment="1" applyProtection="1">
      <alignment horizontal="center" vertical="center"/>
      <protection locked="0"/>
    </xf>
    <xf numFmtId="0" fontId="4" fillId="6" borderId="29" xfId="15" applyFont="1" applyFill="1" applyBorder="1" applyAlignment="1" applyProtection="1">
      <alignment horizontal="center" vertical="center"/>
      <protection locked="0"/>
    </xf>
    <xf numFmtId="0" fontId="4" fillId="6" borderId="30" xfId="15" applyFont="1" applyFill="1" applyBorder="1" applyAlignment="1" applyProtection="1">
      <alignment horizontal="center" vertical="center"/>
      <protection locked="0"/>
    </xf>
  </cellXfs>
  <cellStyles count="80">
    <cellStyle name="Lien hypertexte 2" xfId="26"/>
    <cellStyle name="Lien hypertexte 3" xfId="14"/>
    <cellStyle name="Normal" xfId="0" builtinId="0"/>
    <cellStyle name="Normal 10" xfId="15"/>
    <cellStyle name="Normal 11" xfId="17"/>
    <cellStyle name="Normal 12" xfId="27"/>
    <cellStyle name="Normal 13" xfId="16"/>
    <cellStyle name="Normal 14" xfId="28"/>
    <cellStyle name="Normal 15" xfId="18"/>
    <cellStyle name="Normal 16" xfId="29"/>
    <cellStyle name="Normal 17" xfId="20"/>
    <cellStyle name="Normal 18" xfId="30"/>
    <cellStyle name="Normal 19" xfId="31"/>
    <cellStyle name="Normal 2" xfId="2"/>
    <cellStyle name="Normal 2 2" xfId="3"/>
    <cellStyle name="Normal 2 3" xfId="4"/>
    <cellStyle name="Normal 2 4" xfId="6"/>
    <cellStyle name="Normal 2 5" xfId="8"/>
    <cellStyle name="Normal 20" xfId="32"/>
    <cellStyle name="Normal 21" xfId="33"/>
    <cellStyle name="Normal 22" xfId="34"/>
    <cellStyle name="Normal 23" xfId="35"/>
    <cellStyle name="Normal 24" xfId="36"/>
    <cellStyle name="Normal 25" xfId="37"/>
    <cellStyle name="Normal 26" xfId="38"/>
    <cellStyle name="Normal 27" xfId="39"/>
    <cellStyle name="Normal 28" xfId="40"/>
    <cellStyle name="Normal 29" xfId="41"/>
    <cellStyle name="Normal 3" xfId="9"/>
    <cellStyle name="Normal 3 2" xfId="21"/>
    <cellStyle name="Normal 30" xfId="42"/>
    <cellStyle name="Normal 31" xfId="43"/>
    <cellStyle name="Normal 32" xfId="44"/>
    <cellStyle name="Normal 33" xfId="45"/>
    <cellStyle name="Normal 34" xfId="46"/>
    <cellStyle name="Normal 35" xfId="47"/>
    <cellStyle name="Normal 36" xfId="48"/>
    <cellStyle name="Normal 37" xfId="49"/>
    <cellStyle name="Normal 38" xfId="50"/>
    <cellStyle name="Normal 39" xfId="51"/>
    <cellStyle name="Normal 4" xfId="5"/>
    <cellStyle name="Normal 40" xfId="52"/>
    <cellStyle name="Normal 41" xfId="53"/>
    <cellStyle name="Normal 42" xfId="54"/>
    <cellStyle name="Normal 43" xfId="55"/>
    <cellStyle name="Normal 44" xfId="56"/>
    <cellStyle name="Normal 45" xfId="57"/>
    <cellStyle name="Normal 46" xfId="58"/>
    <cellStyle name="Normal 47" xfId="59"/>
    <cellStyle name="Normal 48" xfId="60"/>
    <cellStyle name="Normal 49" xfId="61"/>
    <cellStyle name="Normal 5" xfId="7"/>
    <cellStyle name="Normal 5 2" xfId="19"/>
    <cellStyle name="Normal 50" xfId="62"/>
    <cellStyle name="Normal 51" xfId="63"/>
    <cellStyle name="Normal 52" xfId="64"/>
    <cellStyle name="Normal 53" xfId="65"/>
    <cellStyle name="Normal 54" xfId="66"/>
    <cellStyle name="Normal 55" xfId="67"/>
    <cellStyle name="Normal 56" xfId="68"/>
    <cellStyle name="Normal 57" xfId="69"/>
    <cellStyle name="Normal 58" xfId="70"/>
    <cellStyle name="Normal 59" xfId="71"/>
    <cellStyle name="Normal 6" xfId="11"/>
    <cellStyle name="Normal 6 2" xfId="23"/>
    <cellStyle name="Normal 60" xfId="72"/>
    <cellStyle name="Normal 61" xfId="73"/>
    <cellStyle name="Normal 62" xfId="74"/>
    <cellStyle name="Normal 63" xfId="75"/>
    <cellStyle name="Normal 64" xfId="76"/>
    <cellStyle name="Normal 65" xfId="77"/>
    <cellStyle name="Normal 66" xfId="78"/>
    <cellStyle name="Normal 67" xfId="79"/>
    <cellStyle name="Normal 68" xfId="1"/>
    <cellStyle name="Normal 7" xfId="12"/>
    <cellStyle name="Normal 7 2" xfId="24"/>
    <cellStyle name="Normal 8" xfId="13"/>
    <cellStyle name="Normal 8 2" xfId="25"/>
    <cellStyle name="Normal 9" xfId="10"/>
    <cellStyle name="Normal 9 2" xfId="22"/>
  </cellStyles>
  <dxfs count="21"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06464"/>
        </patternFill>
      </fill>
    </dxf>
    <dxf>
      <fill>
        <patternFill>
          <bgColor rgb="FFFFFF00"/>
        </patternFill>
      </fill>
    </dxf>
    <dxf>
      <fill>
        <patternFill>
          <bgColor rgb="FF90EE9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06464"/>
        </patternFill>
      </fill>
    </dxf>
    <dxf>
      <fill>
        <patternFill>
          <bgColor rgb="FF90EE90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7</xdr:row>
      <xdr:rowOff>180975</xdr:rowOff>
    </xdr:from>
    <xdr:to>
      <xdr:col>15</xdr:col>
      <xdr:colOff>9525</xdr:colOff>
      <xdr:row>29</xdr:row>
      <xdr:rowOff>152400</xdr:rowOff>
    </xdr:to>
    <xdr:sp macro="" textlink="" fLocksText="0">
      <xdr:nvSpPr>
        <xdr:cNvPr id="2" name="ZoneTexte 1"/>
        <xdr:cNvSpPr txBox="1"/>
      </xdr:nvSpPr>
      <xdr:spPr>
        <a:xfrm>
          <a:off x="10934700" y="2190750"/>
          <a:ext cx="6858000" cy="5514975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ar-DZ" sz="2000" b="1" u="sng"/>
            <a:t>ملاحظات محتملة</a:t>
          </a:r>
          <a:endParaRPr lang="fr-FR" sz="2000" b="1" u="sng"/>
        </a:p>
        <a:p>
          <a:pPr algn="r"/>
          <a:r>
            <a:rPr lang="fr-FR" sz="1200" b="1" u="sng"/>
            <a:t>1-</a:t>
          </a:r>
          <a:r>
            <a:rPr lang="fr-FR" sz="1200" b="1" u="sng" baseline="0"/>
            <a:t> </a:t>
          </a:r>
          <a:endParaRPr lang="fr-FR" sz="1200" b="1" u="sng"/>
        </a:p>
        <a:p>
          <a:endParaRPr lang="fr-FR" sz="1100"/>
        </a:p>
      </xdr:txBody>
    </xdr: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8</xdr:row>
      <xdr:rowOff>9525</xdr:rowOff>
    </xdr:from>
    <xdr:to>
      <xdr:col>17</xdr:col>
      <xdr:colOff>66675</xdr:colOff>
      <xdr:row>30</xdr:row>
      <xdr:rowOff>47625</xdr:rowOff>
    </xdr:to>
    <xdr:sp macro="" textlink="" fLocksText="0">
      <xdr:nvSpPr>
        <xdr:cNvPr id="2" name="ZoneTexte 1"/>
        <xdr:cNvSpPr txBox="1"/>
      </xdr:nvSpPr>
      <xdr:spPr>
        <a:xfrm>
          <a:off x="11020425" y="1809750"/>
          <a:ext cx="8410575" cy="5143500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000" b="1" u="sng"/>
            <a:t>Eventuelles Réserveres</a:t>
          </a:r>
        </a:p>
        <a:p>
          <a:pPr algn="l"/>
          <a:r>
            <a:rPr lang="fr-FR" sz="1200" b="1" u="sng"/>
            <a:t>1-</a:t>
          </a:r>
          <a:r>
            <a:rPr lang="fr-FR" sz="1200" b="1" u="sng" baseline="0"/>
            <a:t> </a:t>
          </a:r>
          <a:endParaRPr lang="fr-FR" sz="1200" b="1" u="sng"/>
        </a:p>
        <a:p>
          <a:endParaRPr lang="fr-FR" sz="1100"/>
        </a:p>
      </xdr:txBody>
    </xdr:sp>
    <xdr:clientData fLocksWithSheet="0"/>
  </xdr:twoCellAnchor>
</xdr:wsDr>
</file>

<file path=xl/queryTables/queryTable1.xml><?xml version="1.0" encoding="utf-8"?>
<queryTable xmlns="http://schemas.openxmlformats.org/spreadsheetml/2006/main" name="establishments_templatev1_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O31"/>
  <sheetViews>
    <sheetView tabSelected="1" view="pageBreakPreview" zoomScaleNormal="100" zoomScaleSheetLayoutView="100" workbookViewId="0">
      <selection activeCell="A23" sqref="A23:D24"/>
    </sheetView>
  </sheetViews>
  <sheetFormatPr baseColWidth="10" defaultRowHeight="15"/>
  <cols>
    <col min="1" max="1" width="27.28515625" customWidth="1"/>
    <col min="2" max="2" width="8.140625" bestFit="1" customWidth="1"/>
    <col min="3" max="3" width="16.140625" bestFit="1" customWidth="1"/>
    <col min="4" max="4" width="19" customWidth="1"/>
    <col min="5" max="5" width="55.7109375" customWidth="1"/>
    <col min="6" max="6" width="37.5703125" bestFit="1" customWidth="1"/>
    <col min="7" max="9" width="11.42578125" style="2"/>
    <col min="10" max="10" width="11.42578125" style="2" customWidth="1"/>
    <col min="11" max="15" width="11.42578125" style="2"/>
  </cols>
  <sheetData>
    <row r="1" spans="1:15" s="4" customFormat="1" ht="15" customHeight="1">
      <c r="A1" s="65" t="s">
        <v>206</v>
      </c>
      <c r="B1" s="65"/>
      <c r="C1" s="65"/>
      <c r="D1" s="65"/>
      <c r="E1" s="65"/>
      <c r="F1" s="65"/>
      <c r="G1" s="2"/>
      <c r="H1" s="34"/>
      <c r="I1" s="34"/>
      <c r="J1" s="34"/>
      <c r="K1" s="34"/>
      <c r="L1" s="34"/>
      <c r="M1" s="34"/>
      <c r="N1" s="34"/>
      <c r="O1" s="34"/>
    </row>
    <row r="2" spans="1:15" s="4" customFormat="1" ht="15" customHeight="1">
      <c r="A2" s="65"/>
      <c r="B2" s="65"/>
      <c r="C2" s="65"/>
      <c r="D2" s="65"/>
      <c r="E2" s="65"/>
      <c r="F2" s="65"/>
      <c r="G2" s="2"/>
      <c r="H2" s="34"/>
      <c r="I2" s="34"/>
      <c r="J2" s="34"/>
      <c r="K2" s="34"/>
      <c r="L2" s="34"/>
      <c r="M2" s="34"/>
      <c r="N2" s="34"/>
      <c r="O2" s="34"/>
    </row>
    <row r="3" spans="1:15" ht="31.5" customHeight="1">
      <c r="A3" s="65"/>
      <c r="B3" s="65"/>
      <c r="C3" s="65"/>
      <c r="D3" s="65"/>
      <c r="E3" s="65"/>
      <c r="F3" s="65"/>
    </row>
    <row r="4" spans="1:15" ht="39.75" customHeight="1">
      <c r="A4" s="65"/>
      <c r="B4" s="65"/>
      <c r="C4" s="65"/>
      <c r="D4" s="65"/>
      <c r="E4" s="65"/>
      <c r="F4" s="65"/>
    </row>
    <row r="5" spans="1:15" s="25" customFormat="1" ht="25.5" customHeight="1">
      <c r="A5" s="66" t="s">
        <v>207</v>
      </c>
      <c r="B5" s="66"/>
      <c r="C5" s="66"/>
      <c r="D5" s="66"/>
      <c r="E5" s="66"/>
      <c r="F5" s="66"/>
      <c r="G5" s="2"/>
      <c r="H5" s="35"/>
      <c r="I5" s="35"/>
      <c r="J5" s="35"/>
      <c r="K5" s="35"/>
      <c r="L5" s="35"/>
      <c r="M5" s="35"/>
      <c r="N5" s="35"/>
      <c r="O5" s="35"/>
    </row>
    <row r="6" spans="1:15" s="2" customFormat="1" ht="15.75">
      <c r="A6" s="61"/>
      <c r="B6" s="62"/>
      <c r="C6" s="62"/>
      <c r="D6" s="63"/>
      <c r="E6" s="69" t="s">
        <v>26</v>
      </c>
      <c r="F6" s="70"/>
    </row>
    <row r="7" spans="1:15" s="2" customFormat="1" ht="15.75">
      <c r="A7" s="61"/>
      <c r="B7" s="62"/>
      <c r="C7" s="62"/>
      <c r="D7" s="63"/>
      <c r="E7" s="69" t="s">
        <v>27</v>
      </c>
      <c r="F7" s="70"/>
    </row>
    <row r="8" spans="1:15" s="2" customFormat="1" ht="15.75">
      <c r="A8" s="71" t="s">
        <v>186</v>
      </c>
      <c r="B8" s="71"/>
      <c r="C8" s="71"/>
      <c r="D8" s="72"/>
      <c r="E8" s="69" t="s">
        <v>212</v>
      </c>
      <c r="F8" s="70"/>
      <c r="G8" s="28"/>
    </row>
    <row r="9" spans="1:15" s="26" customFormat="1" ht="30">
      <c r="A9" s="67" t="s">
        <v>208</v>
      </c>
      <c r="B9" s="67"/>
      <c r="C9" s="67"/>
      <c r="D9" s="67"/>
      <c r="E9" s="67"/>
      <c r="F9" s="67"/>
      <c r="G9" s="2"/>
      <c r="H9" s="28"/>
      <c r="I9" s="2"/>
      <c r="J9" s="2"/>
      <c r="K9" s="2"/>
      <c r="L9" s="2"/>
      <c r="M9" s="2"/>
      <c r="N9" s="2"/>
      <c r="O9" s="2"/>
    </row>
    <row r="10" spans="1:15" s="4" customFormat="1" ht="17.25" customHeight="1">
      <c r="A10" s="68"/>
      <c r="B10" s="68"/>
      <c r="C10" s="68"/>
      <c r="D10" s="68"/>
      <c r="E10" s="68"/>
      <c r="F10" s="68"/>
      <c r="G10" s="2"/>
      <c r="H10" s="36"/>
      <c r="I10" s="34"/>
      <c r="J10" s="34"/>
      <c r="K10" s="34"/>
      <c r="L10" s="34"/>
      <c r="M10" s="34"/>
      <c r="N10" s="34"/>
      <c r="O10" s="34"/>
    </row>
    <row r="11" spans="1:15" ht="31.5" customHeight="1">
      <c r="A11" s="64" t="s">
        <v>209</v>
      </c>
      <c r="B11" s="64"/>
      <c r="C11" s="64"/>
      <c r="D11" s="64"/>
      <c r="E11" s="64"/>
      <c r="F11" s="64"/>
    </row>
    <row r="12" spans="1:15" ht="39" customHeight="1" thickBot="1">
      <c r="A12" s="23" t="s">
        <v>32</v>
      </c>
      <c r="B12" s="57" t="s">
        <v>17</v>
      </c>
      <c r="C12" s="58"/>
      <c r="D12" s="59"/>
      <c r="E12" s="23" t="s">
        <v>25</v>
      </c>
      <c r="F12" s="23" t="s">
        <v>24</v>
      </c>
    </row>
    <row r="13" spans="1:15" ht="16.5" customHeight="1" thickBot="1">
      <c r="A13" s="60" t="str">
        <f>IF(COUNTIF(B13:B14,"اختيار") = 0,1*(5*COUNTIF(B13:D14,"ممتاز")+4*COUNTIF(B13:D14,"مرضٍ جداً")+3*COUNTIF(B13:D14,"مرضٍ")+2*COUNTIF(B13:D14,"مُرضٍ إلى حدّ")+1*COUNTIF(B13:D14,"غير كافٍ")+0*COUNTIF(B13:D14,"غائب"))/10,"تنبيه: هناك معايير تتطلب التقييم")</f>
        <v>تنبيه: هناك معايير تتطلب التقييم</v>
      </c>
      <c r="B13" s="53" t="s">
        <v>187</v>
      </c>
      <c r="C13" s="54"/>
      <c r="D13" s="55"/>
      <c r="E13" s="24" t="s">
        <v>204</v>
      </c>
      <c r="F13" s="50" t="s">
        <v>18</v>
      </c>
    </row>
    <row r="14" spans="1:15" ht="17.25" thickBot="1">
      <c r="A14" s="56"/>
      <c r="B14" s="53" t="s">
        <v>187</v>
      </c>
      <c r="C14" s="54"/>
      <c r="D14" s="55"/>
      <c r="E14" s="24" t="s">
        <v>203</v>
      </c>
      <c r="F14" s="51"/>
    </row>
    <row r="15" spans="1:15" ht="17.25" thickBot="1">
      <c r="A15" s="56" t="str">
        <f>IF(COUNTIF(B15:B16,"اختيار") = 0,1*(5*COUNTIF(B15:D16,"ممتاز")+4*COUNTIF(B15:D16,"مرضٍ جداً")+3*COUNTIF(B15:D16,"مرضٍ")+2*COUNTIF(B15:D16,"مُرضٍ إلى حدّ")+1*COUNTIF(B15:D16,"غير كافٍ")+0*COUNTIF(B15:D16,"غائب"))/10,"تنبيه: هناك معايير تتطلب التقييم")</f>
        <v>تنبيه: هناك معايير تتطلب التقييم</v>
      </c>
      <c r="B15" s="53" t="s">
        <v>187</v>
      </c>
      <c r="C15" s="54"/>
      <c r="D15" s="55"/>
      <c r="E15" s="24" t="s">
        <v>205</v>
      </c>
      <c r="F15" s="50" t="s">
        <v>19</v>
      </c>
    </row>
    <row r="16" spans="1:15" ht="17.25" thickBot="1">
      <c r="A16" s="56"/>
      <c r="B16" s="53" t="s">
        <v>187</v>
      </c>
      <c r="C16" s="54"/>
      <c r="D16" s="55"/>
      <c r="E16" s="24" t="s">
        <v>20</v>
      </c>
      <c r="F16" s="51"/>
    </row>
    <row r="17" spans="1:15" ht="17.25" thickBot="1">
      <c r="A17" s="56" t="str">
        <f>IF(COUNTIF(B17:B18,"اختيار") = 0,1*(5*COUNTIF(B17:D18,"ممتاز")+4*COUNTIF(B17:D18,"مرضٍ جداً")+3*COUNTIF(B17:D18,"مُرضٍ")+2*COUNTIF(B17:D18,"مُرضٍ إلى حدّ")+1*COUNTIF(B17:D18,"غير كافٍ")+0*COUNTIF(B17:D18,"غائب"))/10,"تنبيه: هناك معايير تتطلب التقييم")</f>
        <v>تنبيه: هناك معايير تتطلب التقييم</v>
      </c>
      <c r="B17" s="53" t="s">
        <v>187</v>
      </c>
      <c r="C17" s="54"/>
      <c r="D17" s="55"/>
      <c r="E17" s="24" t="s">
        <v>22</v>
      </c>
      <c r="F17" s="50" t="s">
        <v>21</v>
      </c>
    </row>
    <row r="18" spans="1:15" ht="17.25" thickBot="1">
      <c r="A18" s="56"/>
      <c r="B18" s="53" t="s">
        <v>187</v>
      </c>
      <c r="C18" s="54"/>
      <c r="D18" s="55"/>
      <c r="E18" s="24" t="s">
        <v>23</v>
      </c>
      <c r="F18" s="51"/>
    </row>
    <row r="19" spans="1:15" ht="36" customHeight="1">
      <c r="A19" s="22" t="str">
        <f>IFERROR(AVERAGE(A13:A18),"تنبيه: هناك معايير تتطلب التقييم")</f>
        <v>تنبيه: هناك معايير تتطلب التقييم</v>
      </c>
      <c r="B19" s="52" t="s">
        <v>210</v>
      </c>
      <c r="C19" s="52"/>
      <c r="D19" s="52"/>
      <c r="E19" s="52"/>
      <c r="F19" s="52"/>
    </row>
    <row r="20" spans="1:15" s="25" customFormat="1" ht="26.25" thickBot="1">
      <c r="A20" s="37" t="s">
        <v>211</v>
      </c>
      <c r="B20" s="37"/>
      <c r="C20" s="37"/>
      <c r="D20" s="37"/>
      <c r="E20" s="37"/>
      <c r="F20" s="37"/>
      <c r="G20" s="2"/>
      <c r="H20" s="35"/>
      <c r="I20" s="35"/>
      <c r="J20" s="35"/>
      <c r="K20" s="35"/>
      <c r="L20" s="35"/>
      <c r="M20" s="35"/>
      <c r="N20" s="35"/>
      <c r="O20" s="35"/>
    </row>
    <row r="21" spans="1:15" s="2" customFormat="1" ht="15" customHeight="1" thickTop="1" thickBot="1">
      <c r="A21" s="43"/>
      <c r="B21" s="43"/>
      <c r="C21" s="43"/>
      <c r="D21" s="43"/>
      <c r="E21" s="42" t="s">
        <v>28</v>
      </c>
      <c r="F21" s="42"/>
      <c r="G21" s="6"/>
      <c r="H21" s="3"/>
      <c r="I21" s="3"/>
    </row>
    <row r="22" spans="1:15" s="2" customFormat="1" ht="16.5" customHeight="1" thickBot="1">
      <c r="A22" s="43"/>
      <c r="B22" s="43"/>
      <c r="C22" s="43"/>
      <c r="D22" s="43"/>
      <c r="E22" s="42"/>
      <c r="F22" s="42"/>
      <c r="G22" s="6"/>
      <c r="H22" s="3"/>
      <c r="I22" s="3"/>
    </row>
    <row r="23" spans="1:15" s="2" customFormat="1" ht="16.5" customHeight="1" thickBot="1">
      <c r="A23" s="44" t="s">
        <v>331</v>
      </c>
      <c r="B23" s="45"/>
      <c r="C23" s="45"/>
      <c r="D23" s="46"/>
      <c r="E23" s="42" t="s">
        <v>168</v>
      </c>
      <c r="F23" s="42"/>
      <c r="G23" s="6"/>
      <c r="H23" s="3"/>
      <c r="I23" s="3"/>
    </row>
    <row r="24" spans="1:15" s="2" customFormat="1" ht="15.75" customHeight="1" thickBot="1">
      <c r="A24" s="47"/>
      <c r="B24" s="48"/>
      <c r="C24" s="48"/>
      <c r="D24" s="49"/>
      <c r="E24" s="42"/>
      <c r="F24" s="42"/>
      <c r="G24" s="6"/>
      <c r="H24" s="3"/>
      <c r="I24" s="3"/>
    </row>
    <row r="25" spans="1:15" s="2" customFormat="1" ht="15" customHeight="1" thickBot="1">
      <c r="A25" s="38" t="s">
        <v>298</v>
      </c>
      <c r="B25" s="38"/>
      <c r="C25" s="38"/>
      <c r="D25" s="39"/>
      <c r="E25" s="42" t="s">
        <v>29</v>
      </c>
      <c r="F25" s="42"/>
      <c r="G25" s="6"/>
      <c r="H25" s="3"/>
      <c r="I25" s="3"/>
    </row>
    <row r="26" spans="1:15" s="2" customFormat="1" ht="15" customHeight="1" thickBot="1">
      <c r="A26" s="40"/>
      <c r="B26" s="40"/>
      <c r="C26" s="40"/>
      <c r="D26" s="41"/>
      <c r="E26" s="42"/>
      <c r="F26" s="42"/>
      <c r="G26" s="6"/>
      <c r="H26" s="3"/>
      <c r="I26" s="3"/>
    </row>
    <row r="27" spans="1:15" ht="15.75" customHeight="1" thickBot="1">
      <c r="A27" s="43"/>
      <c r="B27" s="43"/>
      <c r="C27" s="43"/>
      <c r="D27" s="43"/>
      <c r="E27" s="42" t="s">
        <v>30</v>
      </c>
      <c r="F27" s="42"/>
    </row>
    <row r="28" spans="1:15" ht="15.75" customHeight="1" thickBot="1">
      <c r="A28" s="43"/>
      <c r="B28" s="43"/>
      <c r="C28" s="43"/>
      <c r="D28" s="43"/>
      <c r="E28" s="42"/>
      <c r="F28" s="42"/>
    </row>
    <row r="29" spans="1:15" ht="15.75" customHeight="1" thickBot="1">
      <c r="A29" s="43"/>
      <c r="B29" s="43"/>
      <c r="C29" s="43"/>
      <c r="D29" s="43"/>
      <c r="E29" s="42" t="s">
        <v>31</v>
      </c>
      <c r="F29" s="42"/>
    </row>
    <row r="30" spans="1:15" ht="15.75" customHeight="1" thickBot="1">
      <c r="A30" s="43"/>
      <c r="B30" s="43"/>
      <c r="C30" s="43"/>
      <c r="D30" s="43"/>
      <c r="E30" s="42"/>
      <c r="F30" s="42"/>
    </row>
    <row r="31" spans="1:15">
      <c r="E31" s="4"/>
    </row>
  </sheetData>
  <sheetProtection algorithmName="SHA-512" hashValue="OelxtCx+OFdcXgVBAal1QIrH/COMqyZ9eOUOfFEtvlPp01oo3MYl/cXVKY0pkNqBixGCqCXFKychcvHFMaFQmQ==" saltValue="nWXSvTqyvErCBfuw6K2m+g==" spinCount="100000" sheet="1" objects="1" scenarios="1"/>
  <mergeCells count="36">
    <mergeCell ref="A1:F4"/>
    <mergeCell ref="A5:F5"/>
    <mergeCell ref="A9:F9"/>
    <mergeCell ref="A10:F10"/>
    <mergeCell ref="E8:F8"/>
    <mergeCell ref="A8:D8"/>
    <mergeCell ref="E6:F6"/>
    <mergeCell ref="E7:F7"/>
    <mergeCell ref="B12:D12"/>
    <mergeCell ref="B13:D13"/>
    <mergeCell ref="B14:D14"/>
    <mergeCell ref="A13:A14"/>
    <mergeCell ref="A6:D6"/>
    <mergeCell ref="A7:D7"/>
    <mergeCell ref="A11:F11"/>
    <mergeCell ref="A15:A16"/>
    <mergeCell ref="A17:A18"/>
    <mergeCell ref="A27:D28"/>
    <mergeCell ref="A29:D30"/>
    <mergeCell ref="E21:F22"/>
    <mergeCell ref="E27:F28"/>
    <mergeCell ref="E29:F30"/>
    <mergeCell ref="F13:F14"/>
    <mergeCell ref="F15:F16"/>
    <mergeCell ref="F17:F18"/>
    <mergeCell ref="B19:F19"/>
    <mergeCell ref="B15:D15"/>
    <mergeCell ref="B16:D16"/>
    <mergeCell ref="B17:D17"/>
    <mergeCell ref="B18:D18"/>
    <mergeCell ref="A20:F20"/>
    <mergeCell ref="A25:D26"/>
    <mergeCell ref="E25:F26"/>
    <mergeCell ref="A21:D22"/>
    <mergeCell ref="A23:D24"/>
    <mergeCell ref="E23:F24"/>
  </mergeCells>
  <conditionalFormatting sqref="A13:A14">
    <cfRule type="cellIs" dxfId="9" priority="9" operator="lessThan">
      <formula>1</formula>
    </cfRule>
    <cfRule type="cellIs" dxfId="8" priority="10" operator="equal">
      <formula>1</formula>
    </cfRule>
  </conditionalFormatting>
  <conditionalFormatting sqref="B13:D18">
    <cfRule type="notContainsText" dxfId="7" priority="6" operator="notContains" text="نوع الدعامة المصرّح به من طرف الإدارة غير مطابق">
      <formula>ISERROR(SEARCH("نوع الدعامة المصرّح به من طرف الإدارة غير مطابق",B13))</formula>
    </cfRule>
    <cfRule type="containsText" dxfId="6" priority="7" operator="containsText" text="غائب">
      <formula>NOT(ISERROR(SEARCH("غائب",B13)))</formula>
    </cfRule>
    <cfRule type="containsText" dxfId="5" priority="8" operator="containsText" text="نوع الدعامة المصرّح به من طرف الإدارة غير مطابق">
      <formula>NOT(ISERROR(SEARCH("نوع الدعامة المصرّح به من طرف الإدارة غير مطابق",B13)))</formula>
    </cfRule>
  </conditionalFormatting>
  <conditionalFormatting sqref="B13:D18">
    <cfRule type="containsText" dxfId="4" priority="5" operator="containsText" text="اختيار">
      <formula>NOT(ISERROR(SEARCH("اختيار",B13)))</formula>
    </cfRule>
  </conditionalFormatting>
  <conditionalFormatting sqref="A17:A18">
    <cfRule type="cellIs" dxfId="1" priority="4" operator="lessThan">
      <formula>0.7</formula>
    </cfRule>
    <cfRule type="cellIs" dxfId="0" priority="1" operator="greaterThanOrEqual">
      <formula>0.7</formula>
    </cfRule>
  </conditionalFormatting>
  <conditionalFormatting sqref="A15:A16">
    <cfRule type="cellIs" dxfId="2" priority="3" operator="greaterThanOrEqual">
      <formula>0.8</formula>
    </cfRule>
    <cfRule type="cellIs" dxfId="3" priority="2" operator="lessThan">
      <formula>0.8</formula>
    </cfRule>
  </conditionalFormatting>
  <dataValidations count="4">
    <dataValidation type="list" allowBlank="1" showInputMessage="1" showErrorMessage="1" sqref="A23:D24">
      <formula1>الندوات_الجهوية</formula1>
    </dataValidation>
    <dataValidation type="list" allowBlank="1" showInputMessage="1" showErrorMessage="1" sqref="A8:D8">
      <formula1>Type_ar</formula1>
    </dataValidation>
    <dataValidation type="list" allowBlank="1" showInputMessage="1" showErrorMessage="1" sqref="B13:D18">
      <formula1>Mention1_ar</formula1>
    </dataValidation>
    <dataValidation type="list" allowBlank="1" showInputMessage="1" showErrorMessage="1" sqref="A25:D26">
      <formula1>INDIRECT($A$23)</formula1>
    </dataValidation>
  </dataValidations>
  <pageMargins left="0.7" right="0.7" top="0.75" bottom="0.75" header="0.3" footer="0.3"/>
  <pageSetup paperSize="9" scale="31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tabColor theme="5" tint="0.39997558519241921"/>
  </sheetPr>
  <dimension ref="A1:L30"/>
  <sheetViews>
    <sheetView workbookViewId="0">
      <selection activeCell="C18" sqref="C18:E18"/>
    </sheetView>
  </sheetViews>
  <sheetFormatPr baseColWidth="10" defaultRowHeight="15"/>
  <cols>
    <col min="1" max="1" width="37.28515625" bestFit="1" customWidth="1"/>
    <col min="2" max="2" width="75" bestFit="1" customWidth="1"/>
    <col min="3" max="3" width="8.140625" bestFit="1" customWidth="1"/>
    <col min="4" max="5" width="16.140625" bestFit="1" customWidth="1"/>
    <col min="6" max="6" width="40.42578125" customWidth="1"/>
  </cols>
  <sheetData>
    <row r="1" spans="1:8" ht="31.5" customHeight="1">
      <c r="A1" s="65" t="s">
        <v>171</v>
      </c>
      <c r="B1" s="65"/>
      <c r="C1" s="65"/>
      <c r="D1" s="65"/>
      <c r="E1" s="65"/>
      <c r="F1" s="65"/>
    </row>
    <row r="2" spans="1:8" s="1" customFormat="1" ht="18.75" customHeight="1">
      <c r="A2" s="65"/>
      <c r="B2" s="65"/>
      <c r="C2" s="65"/>
      <c r="D2" s="65"/>
      <c r="E2" s="65"/>
      <c r="F2" s="65"/>
    </row>
    <row r="3" spans="1:8" s="2" customFormat="1">
      <c r="A3" s="65"/>
      <c r="B3" s="65"/>
      <c r="C3" s="65"/>
      <c r="D3" s="65"/>
      <c r="E3" s="65"/>
      <c r="F3" s="65"/>
    </row>
    <row r="4" spans="1:8" s="2" customFormat="1">
      <c r="A4" s="65"/>
      <c r="B4" s="65"/>
      <c r="C4" s="65"/>
      <c r="D4" s="65"/>
      <c r="E4" s="65"/>
      <c r="F4" s="65"/>
    </row>
    <row r="5" spans="1:8" ht="16.5" customHeight="1">
      <c r="A5" s="85" t="s">
        <v>202</v>
      </c>
      <c r="B5" s="86"/>
      <c r="C5" s="86"/>
      <c r="D5" s="86"/>
      <c r="E5" s="86"/>
      <c r="F5" s="86"/>
    </row>
    <row r="6" spans="1:8" ht="13.5" customHeight="1">
      <c r="A6" s="81" t="s">
        <v>10</v>
      </c>
      <c r="B6" s="81"/>
      <c r="C6" s="82"/>
      <c r="D6" s="82"/>
      <c r="E6" s="82"/>
      <c r="F6" s="82"/>
    </row>
    <row r="7" spans="1:8" ht="15.75">
      <c r="A7" s="81" t="s">
        <v>11</v>
      </c>
      <c r="B7" s="81"/>
      <c r="C7" s="82"/>
      <c r="D7" s="82"/>
      <c r="E7" s="82"/>
      <c r="F7" s="82"/>
    </row>
    <row r="8" spans="1:8" ht="15.75">
      <c r="A8" s="81" t="s">
        <v>201</v>
      </c>
      <c r="B8" s="81"/>
      <c r="C8" s="82"/>
      <c r="D8" s="82"/>
      <c r="E8" s="82"/>
      <c r="F8" s="82"/>
    </row>
    <row r="9" spans="1:8" ht="31.5" customHeight="1">
      <c r="A9" s="78" t="s">
        <v>174</v>
      </c>
      <c r="B9" s="79"/>
      <c r="C9" s="79"/>
      <c r="D9" s="79"/>
      <c r="E9" s="79"/>
      <c r="F9" s="79"/>
    </row>
    <row r="10" spans="1:8" s="4" customFormat="1" ht="17.25" customHeight="1">
      <c r="A10" s="80"/>
      <c r="B10" s="80"/>
      <c r="C10" s="80"/>
      <c r="D10" s="80"/>
      <c r="E10" s="80"/>
      <c r="F10" s="80"/>
      <c r="G10" s="2"/>
      <c r="H10" s="14"/>
    </row>
    <row r="11" spans="1:8" ht="22.5">
      <c r="A11" s="78" t="s">
        <v>172</v>
      </c>
      <c r="B11" s="79"/>
      <c r="C11" s="79"/>
      <c r="D11" s="79"/>
      <c r="E11" s="79"/>
      <c r="F11" s="79"/>
    </row>
    <row r="12" spans="1:8" ht="16.5" thickBot="1">
      <c r="A12" s="5" t="s">
        <v>0</v>
      </c>
      <c r="B12" s="5" t="s">
        <v>1</v>
      </c>
      <c r="C12" s="57" t="s">
        <v>16</v>
      </c>
      <c r="D12" s="58"/>
      <c r="E12" s="59"/>
      <c r="F12" s="5" t="s">
        <v>12</v>
      </c>
    </row>
    <row r="13" spans="1:8" ht="16.5" customHeight="1" thickBot="1">
      <c r="A13" s="83" t="s">
        <v>2</v>
      </c>
      <c r="B13" s="29" t="s">
        <v>3</v>
      </c>
      <c r="C13" s="88" t="s">
        <v>9</v>
      </c>
      <c r="D13" s="89"/>
      <c r="E13" s="90"/>
      <c r="F13" s="87">
        <f>IF(COUNTIF(C13:E14,"Sélectionner une mention")=0,1*(5*COUNTIF(C13:E14,"Excellent")+4*COUNTIF(C13:E14,"Très satisfaisant")+3*COUNTIF($C13:E14,"Satisfaisant")+2*COUNTIF(C13:E14,"Peu Satisfaisant")+1*COUNTIF(C13:E14,"Insuffisant")+0*COUNTIF(C13:E14,"Absent"))/10,"Attention, des critères nécessitent d'être évalué")</f>
        <v>1</v>
      </c>
    </row>
    <row r="14" spans="1:8" ht="16.5" customHeight="1" thickBot="1">
      <c r="A14" s="84"/>
      <c r="B14" s="30" t="s">
        <v>36</v>
      </c>
      <c r="C14" s="88" t="s">
        <v>9</v>
      </c>
      <c r="D14" s="89"/>
      <c r="E14" s="90"/>
      <c r="F14" s="87"/>
    </row>
    <row r="15" spans="1:8" ht="16.5" customHeight="1" thickBot="1">
      <c r="A15" s="83" t="s">
        <v>4</v>
      </c>
      <c r="B15" s="31" t="s">
        <v>5</v>
      </c>
      <c r="C15" s="88" t="s">
        <v>9</v>
      </c>
      <c r="D15" s="89"/>
      <c r="E15" s="90"/>
      <c r="F15" s="87">
        <f>IF(COUNTIF(C15:E16,"Sélectionner une mention")=0,1*(5*COUNTIF(C15:E16,"Excellent")+4*COUNTIF(C15:E16,"Très satisfaisant")+3*COUNTIF($C15:E16,"Satisfaisant")+2*COUNTIF(C15:E16,"Peu Satisfaisant")+1*COUNTIF(C15:E16,"Insuffisant")+0*COUNTIF(C15:E16,"Absent"))/10,"Attention, des critères nécessitent d'être évalués")</f>
        <v>0.7</v>
      </c>
    </row>
    <row r="16" spans="1:8" s="1" customFormat="1" ht="32.25" thickBot="1">
      <c r="A16" s="84"/>
      <c r="B16" s="32" t="s">
        <v>6</v>
      </c>
      <c r="C16" s="88" t="s">
        <v>198</v>
      </c>
      <c r="D16" s="89"/>
      <c r="E16" s="90"/>
      <c r="F16" s="87"/>
    </row>
    <row r="17" spans="1:12" s="2" customFormat="1" ht="15.75" customHeight="1" thickBot="1">
      <c r="A17" s="83" t="s">
        <v>7</v>
      </c>
      <c r="B17" s="31" t="s">
        <v>8</v>
      </c>
      <c r="C17" s="88" t="s">
        <v>169</v>
      </c>
      <c r="D17" s="89"/>
      <c r="E17" s="90"/>
      <c r="F17" s="87">
        <f>IF(COUNTIF(C17:E18,"Sélectionner une mention")=0,1*(5*COUNTIF(C17:E18,"Excellent")+4*COUNTIF(C17:E18,"Très satisfaisant")+3*COUNTIF($C17:E18,"Satisfaisant")+2*COUNTIF(C17:E18,"Peu Satisfaisant")+1*COUNTIF(C17:E18,"Insuffisant")+0*COUNTIF(C17:E18,"Absent"))/10," Attention, Des critères nécessitent d'être évalués")</f>
        <v>0.7</v>
      </c>
      <c r="G17" s="3"/>
      <c r="H17" s="3"/>
      <c r="I17" s="3"/>
      <c r="J17" s="3"/>
      <c r="K17" s="3"/>
      <c r="L17" s="3"/>
    </row>
    <row r="18" spans="1:12" s="2" customFormat="1" ht="16.5" customHeight="1" thickBot="1">
      <c r="A18" s="84"/>
      <c r="B18" s="32" t="s">
        <v>37</v>
      </c>
      <c r="C18" s="88" t="s">
        <v>195</v>
      </c>
      <c r="D18" s="89"/>
      <c r="E18" s="90"/>
      <c r="F18" s="87"/>
      <c r="G18" s="3"/>
      <c r="H18" s="3"/>
      <c r="I18" s="3"/>
      <c r="J18" s="3"/>
      <c r="K18" s="3"/>
      <c r="L18" s="3"/>
    </row>
    <row r="19" spans="1:12" s="2" customFormat="1" ht="42">
      <c r="A19" s="78" t="s">
        <v>173</v>
      </c>
      <c r="B19" s="79"/>
      <c r="C19" s="79"/>
      <c r="D19" s="79"/>
      <c r="E19" s="79"/>
      <c r="F19" s="33">
        <f>IFERROR(AVERAGE(F13:F18), "Attention, des critères nécessitent d'être évalués")</f>
        <v>0.79999999999999993</v>
      </c>
      <c r="G19" s="3"/>
      <c r="H19" s="3"/>
      <c r="I19" s="3"/>
      <c r="J19" s="3"/>
      <c r="K19" s="3"/>
      <c r="L19" s="3"/>
    </row>
    <row r="20" spans="1:12" s="4" customFormat="1" ht="26.25" customHeight="1">
      <c r="A20" s="73" t="s">
        <v>176</v>
      </c>
      <c r="B20" s="73"/>
      <c r="C20" s="73"/>
      <c r="D20" s="73"/>
      <c r="E20" s="73"/>
      <c r="F20" s="73"/>
    </row>
    <row r="21" spans="1:12" s="2" customFormat="1" ht="15" customHeight="1">
      <c r="A21" s="95" t="s">
        <v>15</v>
      </c>
      <c r="B21" s="96"/>
      <c r="C21" s="100"/>
      <c r="D21" s="101"/>
      <c r="E21" s="101"/>
      <c r="F21" s="101"/>
      <c r="G21" s="3"/>
      <c r="H21" s="3"/>
      <c r="I21" s="3"/>
      <c r="J21" s="3"/>
      <c r="K21" s="3"/>
      <c r="L21" s="3"/>
    </row>
    <row r="22" spans="1:12" s="2" customFormat="1" ht="15" customHeight="1" thickBot="1">
      <c r="A22" s="76"/>
      <c r="B22" s="77"/>
      <c r="C22" s="93"/>
      <c r="D22" s="94"/>
      <c r="E22" s="94"/>
      <c r="F22" s="94"/>
      <c r="G22" s="3"/>
      <c r="H22" s="3"/>
      <c r="I22" s="3"/>
      <c r="J22" s="3"/>
      <c r="K22" s="3"/>
      <c r="L22" s="3"/>
    </row>
    <row r="23" spans="1:12" s="2" customFormat="1" ht="15" customHeight="1">
      <c r="A23" s="74" t="s">
        <v>175</v>
      </c>
      <c r="B23" s="75"/>
      <c r="C23" s="102" t="s">
        <v>44</v>
      </c>
      <c r="D23" s="103"/>
      <c r="E23" s="103"/>
      <c r="F23" s="103"/>
      <c r="G23" s="3"/>
      <c r="H23" s="3"/>
      <c r="I23" s="3"/>
      <c r="J23" s="3"/>
      <c r="K23" s="3"/>
      <c r="L23" s="3"/>
    </row>
    <row r="24" spans="1:12" s="2" customFormat="1" ht="15" customHeight="1" thickBot="1">
      <c r="A24" s="76"/>
      <c r="B24" s="77"/>
      <c r="C24" s="104"/>
      <c r="D24" s="105"/>
      <c r="E24" s="105"/>
      <c r="F24" s="105"/>
      <c r="G24" s="3"/>
      <c r="H24" s="3"/>
      <c r="I24" s="3"/>
      <c r="J24" s="3"/>
      <c r="K24" s="3"/>
      <c r="L24" s="3"/>
    </row>
    <row r="25" spans="1:12" s="2" customFormat="1" ht="15" customHeight="1">
      <c r="A25" s="74" t="s">
        <v>13</v>
      </c>
      <c r="B25" s="75"/>
      <c r="C25" s="102" t="s">
        <v>45</v>
      </c>
      <c r="D25" s="103"/>
      <c r="E25" s="103"/>
      <c r="F25" s="103"/>
      <c r="G25" s="3"/>
      <c r="H25" s="3"/>
      <c r="I25" s="3"/>
      <c r="J25" s="3"/>
      <c r="K25" s="3"/>
      <c r="L25" s="3"/>
    </row>
    <row r="26" spans="1:12" ht="15" customHeight="1" thickBot="1">
      <c r="A26" s="76"/>
      <c r="B26" s="77"/>
      <c r="C26" s="104"/>
      <c r="D26" s="105"/>
      <c r="E26" s="105"/>
      <c r="F26" s="105"/>
    </row>
    <row r="27" spans="1:12" ht="15" customHeight="1">
      <c r="A27" s="74" t="s">
        <v>38</v>
      </c>
      <c r="B27" s="75"/>
      <c r="C27" s="91"/>
      <c r="D27" s="92"/>
      <c r="E27" s="92"/>
      <c r="F27" s="92"/>
    </row>
    <row r="28" spans="1:12" ht="15.75" customHeight="1" thickBot="1">
      <c r="A28" s="76"/>
      <c r="B28" s="77"/>
      <c r="C28" s="93"/>
      <c r="D28" s="94"/>
      <c r="E28" s="94"/>
      <c r="F28" s="94"/>
    </row>
    <row r="29" spans="1:12" ht="15.75" customHeight="1">
      <c r="A29" s="74" t="s">
        <v>14</v>
      </c>
      <c r="B29" s="97"/>
      <c r="C29" s="91"/>
      <c r="D29" s="92"/>
      <c r="E29" s="92"/>
      <c r="F29" s="92"/>
    </row>
    <row r="30" spans="1:12" ht="15" customHeight="1" thickBot="1">
      <c r="A30" s="98"/>
      <c r="B30" s="99"/>
      <c r="C30" s="106"/>
      <c r="D30" s="107"/>
      <c r="E30" s="107"/>
      <c r="F30" s="107"/>
    </row>
  </sheetData>
  <sheetProtection algorithmName="SHA-512" hashValue="YDtPQ2XxBPxklu9X+A83gSPCIi3k7JVHgSUORQu/Vd7FNGkOG4g1d+IvpfrLKpi9LkABiTrzN6hwdUA2qW2R5Q==" saltValue="wPJb0TE4iIMhh2gI2JtL/g==" spinCount="100000" sheet="1" objects="1" scenarios="1"/>
  <mergeCells count="36">
    <mergeCell ref="C27:F28"/>
    <mergeCell ref="A21:B22"/>
    <mergeCell ref="A25:B26"/>
    <mergeCell ref="A27:B28"/>
    <mergeCell ref="A29:B30"/>
    <mergeCell ref="C21:F22"/>
    <mergeCell ref="C23:F24"/>
    <mergeCell ref="C25:F26"/>
    <mergeCell ref="C29:F30"/>
    <mergeCell ref="C18:E18"/>
    <mergeCell ref="A19:E19"/>
    <mergeCell ref="C6:F6"/>
    <mergeCell ref="C7:F7"/>
    <mergeCell ref="A11:F11"/>
    <mergeCell ref="C12:E12"/>
    <mergeCell ref="C13:E13"/>
    <mergeCell ref="C14:E14"/>
    <mergeCell ref="C15:E15"/>
    <mergeCell ref="C16:E16"/>
    <mergeCell ref="C17:E17"/>
    <mergeCell ref="A20:F20"/>
    <mergeCell ref="A23:B24"/>
    <mergeCell ref="A1:F4"/>
    <mergeCell ref="A9:F9"/>
    <mergeCell ref="A10:F10"/>
    <mergeCell ref="A8:B8"/>
    <mergeCell ref="C8:F8"/>
    <mergeCell ref="A17:A18"/>
    <mergeCell ref="A5:F5"/>
    <mergeCell ref="A13:A14"/>
    <mergeCell ref="A15:A16"/>
    <mergeCell ref="F13:F14"/>
    <mergeCell ref="F15:F16"/>
    <mergeCell ref="F17:F18"/>
    <mergeCell ref="A6:B6"/>
    <mergeCell ref="A7:B7"/>
  </mergeCells>
  <conditionalFormatting sqref="F15:F16">
    <cfRule type="cellIs" dxfId="20" priority="8" operator="lessThan">
      <formula>0.8</formula>
    </cfRule>
    <cfRule type="cellIs" dxfId="19" priority="9" operator="greaterThanOrEqual">
      <formula>0.8</formula>
    </cfRule>
  </conditionalFormatting>
  <conditionalFormatting sqref="F13:F14">
    <cfRule type="cellIs" dxfId="18" priority="6" operator="lessThan">
      <formula>1</formula>
    </cfRule>
    <cfRule type="cellIs" dxfId="17" priority="7" operator="greaterThanOrEqual">
      <formula>1</formula>
    </cfRule>
  </conditionalFormatting>
  <conditionalFormatting sqref="F17:F18">
    <cfRule type="cellIs" dxfId="16" priority="4" operator="lessThan">
      <formula>0.7</formula>
    </cfRule>
    <cfRule type="cellIs" dxfId="15" priority="5" operator="greaterThanOrEqual">
      <formula>0.7</formula>
    </cfRule>
  </conditionalFormatting>
  <conditionalFormatting sqref="C13:E18">
    <cfRule type="containsText" dxfId="14" priority="1" operator="containsText" text="Sélectionner une mention">
      <formula>NOT(ISERROR(SEARCH("Sélectionner une mention",C13)))</formula>
    </cfRule>
    <cfRule type="notContainsText" dxfId="13" priority="2" operator="notContains" text="Type de support déclaré par l'admin n'est pas pris en charge">
      <formula>ISERROR(SEARCH("Type de support déclaré par l'admin n'est pas pris en charge",C13))</formula>
    </cfRule>
    <cfRule type="containsText" dxfId="12" priority="3" operator="containsText" text="Type de support déclaré par l'admin n'est pas pris en charge">
      <formula>NOT(ISERROR(SEARCH("Type de support déclaré par l'admin n'est pas pris en charge",C13)))</formula>
    </cfRule>
  </conditionalFormatting>
  <dataValidations count="4">
    <dataValidation type="list" allowBlank="1" showInputMessage="1" showErrorMessage="1" sqref="C23">
      <formula1>Région</formula1>
    </dataValidation>
    <dataValidation type="list" allowBlank="1" showInputMessage="1" showErrorMessage="1" sqref="C25:F26">
      <formula1>INDIRECT($C$23)</formula1>
    </dataValidation>
    <dataValidation type="list" allowBlank="1" showInputMessage="1" showErrorMessage="1" sqref="C8:F8">
      <formula1>Type</formula1>
    </dataValidation>
    <dataValidation type="list" allowBlank="1" showInputMessage="1" showErrorMessage="1" sqref="C13:E18">
      <formula1>Mention1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I66"/>
  <sheetViews>
    <sheetView workbookViewId="0">
      <selection sqref="A1:XFD1048576"/>
    </sheetView>
  </sheetViews>
  <sheetFormatPr baseColWidth="10" defaultRowHeight="15"/>
  <cols>
    <col min="1" max="1" width="34.85546875" bestFit="1" customWidth="1"/>
    <col min="3" max="3" width="91.5703125" bestFit="1" customWidth="1"/>
    <col min="5" max="5" width="83.28515625" bestFit="1" customWidth="1"/>
    <col min="7" max="7" width="64.7109375" bestFit="1" customWidth="1"/>
    <col min="8" max="8" width="22" bestFit="1" customWidth="1"/>
    <col min="9" max="9" width="86.28515625" bestFit="1" customWidth="1"/>
    <col min="10" max="10" width="22" bestFit="1" customWidth="1"/>
  </cols>
  <sheetData>
    <row r="1" spans="1:9" ht="28.5">
      <c r="A1" s="7" t="s">
        <v>39</v>
      </c>
      <c r="C1" s="7" t="s">
        <v>40</v>
      </c>
      <c r="E1" s="7" t="s">
        <v>41</v>
      </c>
      <c r="G1" s="7" t="s">
        <v>42</v>
      </c>
      <c r="I1" s="7" t="s">
        <v>43</v>
      </c>
    </row>
    <row r="2" spans="1:9" ht="28.5">
      <c r="A2" s="8" t="s">
        <v>44</v>
      </c>
      <c r="C2" s="7" t="s">
        <v>45</v>
      </c>
      <c r="E2" s="7" t="s">
        <v>45</v>
      </c>
      <c r="G2" s="7" t="s">
        <v>45</v>
      </c>
      <c r="I2" s="7" t="s">
        <v>45</v>
      </c>
    </row>
    <row r="3" spans="1:9" ht="15" customHeight="1">
      <c r="A3" s="8" t="s">
        <v>40</v>
      </c>
      <c r="C3" s="8" t="s">
        <v>46</v>
      </c>
      <c r="E3" s="8" t="s">
        <v>47</v>
      </c>
      <c r="G3" s="8" t="s">
        <v>48</v>
      </c>
      <c r="I3" s="12" t="s">
        <v>49</v>
      </c>
    </row>
    <row r="4" spans="1:9" ht="15" customHeight="1">
      <c r="A4" s="8" t="s">
        <v>41</v>
      </c>
      <c r="C4" s="8" t="s">
        <v>50</v>
      </c>
      <c r="E4" s="8" t="s">
        <v>51</v>
      </c>
      <c r="G4" s="8" t="s">
        <v>52</v>
      </c>
      <c r="I4" s="12" t="s">
        <v>53</v>
      </c>
    </row>
    <row r="5" spans="1:9" ht="15" customHeight="1">
      <c r="A5" s="8" t="s">
        <v>42</v>
      </c>
      <c r="C5" s="8" t="s">
        <v>54</v>
      </c>
      <c r="E5" s="8" t="s">
        <v>163</v>
      </c>
      <c r="G5" s="9" t="s">
        <v>55</v>
      </c>
      <c r="I5" s="12" t="s">
        <v>56</v>
      </c>
    </row>
    <row r="6" spans="1:9" ht="15" customHeight="1">
      <c r="A6" s="10" t="s">
        <v>43</v>
      </c>
      <c r="C6" s="8" t="s">
        <v>57</v>
      </c>
      <c r="E6" s="8" t="s">
        <v>58</v>
      </c>
      <c r="G6" s="8" t="s">
        <v>59</v>
      </c>
      <c r="I6" s="12" t="s">
        <v>166</v>
      </c>
    </row>
    <row r="7" spans="1:9" ht="15" customHeight="1">
      <c r="C7" s="8" t="s">
        <v>60</v>
      </c>
      <c r="E7" s="8" t="s">
        <v>61</v>
      </c>
      <c r="G7" s="8" t="s">
        <v>62</v>
      </c>
      <c r="I7" s="13" t="s">
        <v>167</v>
      </c>
    </row>
    <row r="8" spans="1:9" ht="15" customHeight="1">
      <c r="C8" s="8" t="s">
        <v>63</v>
      </c>
      <c r="E8" s="8" t="s">
        <v>64</v>
      </c>
      <c r="G8" s="8" t="s">
        <v>165</v>
      </c>
    </row>
    <row r="9" spans="1:9" ht="15" customHeight="1">
      <c r="C9" s="8" t="s">
        <v>65</v>
      </c>
      <c r="E9" s="8" t="s">
        <v>66</v>
      </c>
      <c r="G9" s="8" t="s">
        <v>67</v>
      </c>
    </row>
    <row r="10" spans="1:9">
      <c r="C10" s="8" t="s">
        <v>68</v>
      </c>
      <c r="E10" s="8" t="s">
        <v>69</v>
      </c>
      <c r="G10" s="8" t="s">
        <v>70</v>
      </c>
    </row>
    <row r="11" spans="1:9" ht="15" customHeight="1">
      <c r="C11" s="8" t="s">
        <v>71</v>
      </c>
      <c r="E11" s="8" t="s">
        <v>72</v>
      </c>
      <c r="G11" t="s">
        <v>73</v>
      </c>
    </row>
    <row r="12" spans="1:9" ht="15" customHeight="1">
      <c r="C12" s="8" t="s">
        <v>74</v>
      </c>
      <c r="E12" s="8" t="s">
        <v>75</v>
      </c>
      <c r="G12" s="8" t="s">
        <v>76</v>
      </c>
    </row>
    <row r="13" spans="1:9" ht="15" customHeight="1">
      <c r="C13" s="8" t="s">
        <v>77</v>
      </c>
      <c r="E13" s="8" t="s">
        <v>164</v>
      </c>
      <c r="G13" s="8" t="s">
        <v>78</v>
      </c>
    </row>
    <row r="14" spans="1:9" ht="15" customHeight="1">
      <c r="C14" s="8" t="s">
        <v>79</v>
      </c>
      <c r="E14" s="8" t="s">
        <v>80</v>
      </c>
      <c r="G14" s="8" t="s">
        <v>81</v>
      </c>
    </row>
    <row r="15" spans="1:9" ht="15" customHeight="1">
      <c r="C15" s="8" t="s">
        <v>82</v>
      </c>
      <c r="E15" s="8" t="s">
        <v>83</v>
      </c>
      <c r="G15" s="8" t="s">
        <v>84</v>
      </c>
    </row>
    <row r="16" spans="1:9" ht="15.75">
      <c r="C16" s="8" t="s">
        <v>85</v>
      </c>
      <c r="E16" s="11" t="s">
        <v>86</v>
      </c>
      <c r="G16" s="8" t="s">
        <v>87</v>
      </c>
    </row>
    <row r="17" spans="3:7" ht="15" customHeight="1">
      <c r="C17" s="8" t="s">
        <v>88</v>
      </c>
      <c r="E17" s="8" t="s">
        <v>89</v>
      </c>
      <c r="G17" s="8" t="s">
        <v>90</v>
      </c>
    </row>
    <row r="18" spans="3:7" ht="15" customHeight="1">
      <c r="C18" s="8" t="s">
        <v>91</v>
      </c>
      <c r="E18" s="8" t="s">
        <v>92</v>
      </c>
      <c r="G18" s="8" t="s">
        <v>93</v>
      </c>
    </row>
    <row r="19" spans="3:7" ht="15" customHeight="1">
      <c r="C19" s="8" t="s">
        <v>94</v>
      </c>
      <c r="E19" s="8" t="s">
        <v>95</v>
      </c>
      <c r="G19" s="8" t="s">
        <v>96</v>
      </c>
    </row>
    <row r="20" spans="3:7" ht="15" customHeight="1">
      <c r="C20" s="8" t="s">
        <v>97</v>
      </c>
      <c r="E20" s="8" t="s">
        <v>98</v>
      </c>
      <c r="G20" s="8" t="s">
        <v>99</v>
      </c>
    </row>
    <row r="21" spans="3:7">
      <c r="C21" s="8" t="s">
        <v>100</v>
      </c>
      <c r="E21" s="8" t="s">
        <v>101</v>
      </c>
      <c r="G21" s="8" t="s">
        <v>102</v>
      </c>
    </row>
    <row r="22" spans="3:7">
      <c r="C22" s="8" t="s">
        <v>103</v>
      </c>
      <c r="E22" s="8" t="s">
        <v>104</v>
      </c>
      <c r="G22" s="8" t="s">
        <v>105</v>
      </c>
    </row>
    <row r="23" spans="3:7">
      <c r="C23" s="8" t="s">
        <v>106</v>
      </c>
      <c r="E23" s="8" t="s">
        <v>107</v>
      </c>
      <c r="G23" s="8" t="s">
        <v>108</v>
      </c>
    </row>
    <row r="24" spans="3:7" ht="15" customHeight="1">
      <c r="C24" s="8" t="s">
        <v>109</v>
      </c>
      <c r="E24" s="8" t="s">
        <v>110</v>
      </c>
      <c r="G24" s="8" t="s">
        <v>111</v>
      </c>
    </row>
    <row r="25" spans="3:7">
      <c r="C25" s="8" t="s">
        <v>112</v>
      </c>
      <c r="E25" s="8" t="s">
        <v>113</v>
      </c>
      <c r="G25" s="8" t="s">
        <v>114</v>
      </c>
    </row>
    <row r="26" spans="3:7">
      <c r="C26" s="8" t="s">
        <v>115</v>
      </c>
      <c r="E26" s="8" t="s">
        <v>116</v>
      </c>
      <c r="G26" s="8" t="s">
        <v>117</v>
      </c>
    </row>
    <row r="27" spans="3:7" ht="15" customHeight="1">
      <c r="C27" s="8" t="s">
        <v>118</v>
      </c>
      <c r="E27" s="8" t="s">
        <v>119</v>
      </c>
      <c r="G27" s="8" t="s">
        <v>120</v>
      </c>
    </row>
    <row r="28" spans="3:7">
      <c r="C28" s="8" t="s">
        <v>121</v>
      </c>
      <c r="E28" s="8" t="s">
        <v>122</v>
      </c>
      <c r="G28" s="8" t="s">
        <v>123</v>
      </c>
    </row>
    <row r="29" spans="3:7">
      <c r="C29" s="8" t="s">
        <v>124</v>
      </c>
      <c r="E29" s="8" t="s">
        <v>125</v>
      </c>
      <c r="G29" s="8" t="s">
        <v>126</v>
      </c>
    </row>
    <row r="30" spans="3:7" ht="15" customHeight="1">
      <c r="C30" s="8" t="s">
        <v>127</v>
      </c>
      <c r="E30" s="8" t="s">
        <v>128</v>
      </c>
      <c r="G30" s="8" t="s">
        <v>129</v>
      </c>
    </row>
    <row r="31" spans="3:7" ht="15" customHeight="1">
      <c r="C31" s="8" t="s">
        <v>130</v>
      </c>
      <c r="E31" s="8" t="s">
        <v>131</v>
      </c>
      <c r="G31" s="8" t="s">
        <v>132</v>
      </c>
    </row>
    <row r="32" spans="3:7" ht="15" customHeight="1">
      <c r="C32" s="8" t="s">
        <v>133</v>
      </c>
      <c r="E32" s="8" t="s">
        <v>134</v>
      </c>
      <c r="G32" s="8" t="s">
        <v>135</v>
      </c>
    </row>
    <row r="33" spans="3:7" ht="15" customHeight="1">
      <c r="C33" s="8" t="s">
        <v>136</v>
      </c>
      <c r="E33" s="8" t="s">
        <v>137</v>
      </c>
      <c r="G33" s="8" t="s">
        <v>138</v>
      </c>
    </row>
    <row r="34" spans="3:7" ht="15" customHeight="1">
      <c r="C34" s="8" t="s">
        <v>139</v>
      </c>
      <c r="E34" s="8" t="s">
        <v>140</v>
      </c>
      <c r="G34" s="8" t="s">
        <v>141</v>
      </c>
    </row>
    <row r="35" spans="3:7" ht="15" customHeight="1">
      <c r="C35" s="8" t="s">
        <v>142</v>
      </c>
      <c r="E35" s="8" t="s">
        <v>143</v>
      </c>
    </row>
    <row r="36" spans="3:7" ht="15" customHeight="1">
      <c r="C36" s="8" t="s">
        <v>144</v>
      </c>
      <c r="E36" s="8" t="s">
        <v>145</v>
      </c>
    </row>
    <row r="37" spans="3:7" ht="15" customHeight="1">
      <c r="C37" s="8" t="s">
        <v>146</v>
      </c>
      <c r="E37" s="8" t="s">
        <v>147</v>
      </c>
    </row>
    <row r="38" spans="3:7" ht="15" customHeight="1">
      <c r="C38" s="8" t="s">
        <v>148</v>
      </c>
      <c r="E38" s="8" t="s">
        <v>149</v>
      </c>
    </row>
    <row r="39" spans="3:7" ht="15" customHeight="1">
      <c r="C39" s="8" t="s">
        <v>150</v>
      </c>
      <c r="E39" s="8" t="s">
        <v>151</v>
      </c>
    </row>
    <row r="40" spans="3:7" ht="15" customHeight="1">
      <c r="E40" s="8" t="s">
        <v>152</v>
      </c>
    </row>
    <row r="41" spans="3:7" ht="15" customHeight="1">
      <c r="E41" s="8" t="s">
        <v>153</v>
      </c>
    </row>
    <row r="42" spans="3:7" ht="15" customHeight="1">
      <c r="E42" s="8" t="s">
        <v>154</v>
      </c>
    </row>
    <row r="43" spans="3:7" ht="15" customHeight="1">
      <c r="E43" s="8" t="s">
        <v>155</v>
      </c>
    </row>
    <row r="44" spans="3:7">
      <c r="E44" s="8" t="s">
        <v>156</v>
      </c>
    </row>
    <row r="45" spans="3:7">
      <c r="E45" s="8" t="s">
        <v>157</v>
      </c>
    </row>
    <row r="46" spans="3:7">
      <c r="E46" s="8" t="s">
        <v>158</v>
      </c>
    </row>
    <row r="47" spans="3:7">
      <c r="E47" s="8" t="s">
        <v>159</v>
      </c>
    </row>
    <row r="48" spans="3:7">
      <c r="E48" s="8" t="s">
        <v>160</v>
      </c>
    </row>
    <row r="49" spans="3:5">
      <c r="E49" s="8" t="s">
        <v>161</v>
      </c>
    </row>
    <row r="50" spans="3:5">
      <c r="E50" s="10" t="s">
        <v>162</v>
      </c>
    </row>
    <row r="51" spans="3:5">
      <c r="C51" s="8"/>
    </row>
    <row r="52" spans="3:5">
      <c r="C52" s="8"/>
    </row>
    <row r="53" spans="3:5">
      <c r="C53" s="8"/>
    </row>
    <row r="54" spans="3:5">
      <c r="C54" s="8"/>
    </row>
    <row r="55" spans="3:5">
      <c r="C55" s="8"/>
    </row>
    <row r="56" spans="3:5">
      <c r="C56" s="8"/>
    </row>
    <row r="57" spans="3:5">
      <c r="C57" s="8"/>
    </row>
    <row r="58" spans="3:5">
      <c r="C58" s="8"/>
    </row>
    <row r="59" spans="3:5">
      <c r="C59" s="8"/>
    </row>
    <row r="60" spans="3:5">
      <c r="C60" s="8"/>
    </row>
    <row r="61" spans="3:5">
      <c r="C61" s="8"/>
    </row>
    <row r="62" spans="3:5">
      <c r="C62" s="8"/>
    </row>
    <row r="63" spans="3:5">
      <c r="C63" s="8"/>
    </row>
    <row r="64" spans="3:5">
      <c r="C64" s="8"/>
    </row>
    <row r="65" spans="3:3">
      <c r="C65" s="8"/>
    </row>
    <row r="66" spans="3:3">
      <c r="C66" s="8"/>
    </row>
  </sheetData>
  <sheetProtection algorithmName="SHA-512" hashValue="AnNtKonpVndHQifmR7WPRjasCYgJyLkqzCq00In32ItEeHWC30ucJkTwoDdLfoYoiwxXMwOgYxeN8oHTXkxDyg==" saltValue="SYUn36yiFvsO+PKPNgpKKw==" spinCount="100000" sheet="1" objects="1" scenarios="1"/>
  <conditionalFormatting sqref="E1:E1048576">
    <cfRule type="duplicateValues" dxfId="11" priority="2"/>
  </conditionalFormatting>
  <conditionalFormatting sqref="G72:G1048576 G1:G34">
    <cfRule type="duplicateValues" dxfId="10" priority="1"/>
  </conditionalFormatting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J50"/>
  <sheetViews>
    <sheetView workbookViewId="0">
      <selection sqref="A1:XFD1048576"/>
    </sheetView>
  </sheetViews>
  <sheetFormatPr baseColWidth="10" defaultRowHeight="15"/>
  <cols>
    <col min="1" max="1" width="31.7109375" customWidth="1"/>
    <col min="3" max="3" width="48.5703125" bestFit="1" customWidth="1"/>
    <col min="6" max="6" width="45.140625" bestFit="1" customWidth="1"/>
    <col min="8" max="8" width="45.140625" bestFit="1" customWidth="1"/>
    <col min="10" max="10" width="25.85546875" bestFit="1" customWidth="1"/>
  </cols>
  <sheetData>
    <row r="1" spans="1:10">
      <c r="A1" s="27" t="s">
        <v>341</v>
      </c>
      <c r="C1" s="27" t="s">
        <v>335</v>
      </c>
      <c r="F1" s="27" t="s">
        <v>334</v>
      </c>
      <c r="H1" s="27" t="s">
        <v>333</v>
      </c>
      <c r="J1" s="27" t="s">
        <v>332</v>
      </c>
    </row>
    <row r="2" spans="1:10" s="27" customFormat="1">
      <c r="A2" s="27" t="s">
        <v>298</v>
      </c>
      <c r="C2" s="27" t="s">
        <v>298</v>
      </c>
      <c r="F2" s="27" t="s">
        <v>298</v>
      </c>
      <c r="H2" s="27" t="s">
        <v>298</v>
      </c>
      <c r="J2" s="27" t="s">
        <v>331</v>
      </c>
    </row>
    <row r="3" spans="1:10">
      <c r="A3" t="s">
        <v>298</v>
      </c>
      <c r="C3" t="s">
        <v>213</v>
      </c>
      <c r="F3" t="s">
        <v>250</v>
      </c>
      <c r="H3" t="s">
        <v>299</v>
      </c>
      <c r="J3" s="27" t="s">
        <v>333</v>
      </c>
    </row>
    <row r="4" spans="1:10">
      <c r="A4" t="s">
        <v>336</v>
      </c>
      <c r="C4" t="s">
        <v>214</v>
      </c>
      <c r="F4" t="s">
        <v>251</v>
      </c>
      <c r="H4" t="s">
        <v>300</v>
      </c>
      <c r="J4" s="27" t="s">
        <v>334</v>
      </c>
    </row>
    <row r="5" spans="1:10">
      <c r="A5" t="s">
        <v>337</v>
      </c>
      <c r="C5" t="s">
        <v>215</v>
      </c>
      <c r="F5" t="s">
        <v>252</v>
      </c>
      <c r="H5" t="s">
        <v>301</v>
      </c>
      <c r="J5" s="27" t="s">
        <v>335</v>
      </c>
    </row>
    <row r="6" spans="1:10">
      <c r="A6" t="s">
        <v>338</v>
      </c>
      <c r="C6" t="s">
        <v>216</v>
      </c>
      <c r="F6" t="s">
        <v>253</v>
      </c>
      <c r="H6" t="s">
        <v>302</v>
      </c>
      <c r="J6" s="27" t="s">
        <v>341</v>
      </c>
    </row>
    <row r="7" spans="1:10">
      <c r="A7" t="s">
        <v>339</v>
      </c>
      <c r="C7" t="s">
        <v>249</v>
      </c>
      <c r="F7" t="s">
        <v>254</v>
      </c>
      <c r="H7" t="s">
        <v>303</v>
      </c>
    </row>
    <row r="8" spans="1:10">
      <c r="A8" t="s">
        <v>340</v>
      </c>
      <c r="C8" t="s">
        <v>217</v>
      </c>
      <c r="F8" t="s">
        <v>255</v>
      </c>
      <c r="H8" t="s">
        <v>304</v>
      </c>
    </row>
    <row r="9" spans="1:10">
      <c r="C9" t="s">
        <v>218</v>
      </c>
      <c r="F9" t="s">
        <v>256</v>
      </c>
      <c r="H9" t="s">
        <v>305</v>
      </c>
    </row>
    <row r="10" spans="1:10">
      <c r="C10" t="s">
        <v>219</v>
      </c>
      <c r="F10" t="s">
        <v>257</v>
      </c>
      <c r="H10" t="s">
        <v>306</v>
      </c>
    </row>
    <row r="11" spans="1:10">
      <c r="C11" t="s">
        <v>220</v>
      </c>
      <c r="F11" t="s">
        <v>258</v>
      </c>
      <c r="H11" t="s">
        <v>307</v>
      </c>
    </row>
    <row r="12" spans="1:10">
      <c r="C12" t="s">
        <v>221</v>
      </c>
      <c r="F12" t="s">
        <v>259</v>
      </c>
      <c r="H12" t="s">
        <v>308</v>
      </c>
    </row>
    <row r="13" spans="1:10">
      <c r="C13" t="s">
        <v>222</v>
      </c>
      <c r="F13" t="s">
        <v>260</v>
      </c>
      <c r="H13" t="s">
        <v>309</v>
      </c>
    </row>
    <row r="14" spans="1:10">
      <c r="C14" t="s">
        <v>223</v>
      </c>
      <c r="F14" t="s">
        <v>261</v>
      </c>
      <c r="H14" t="s">
        <v>310</v>
      </c>
    </row>
    <row r="15" spans="1:10">
      <c r="C15" t="s">
        <v>224</v>
      </c>
      <c r="F15" t="s">
        <v>262</v>
      </c>
      <c r="H15" t="s">
        <v>311</v>
      </c>
    </row>
    <row r="16" spans="1:10">
      <c r="C16" t="s">
        <v>225</v>
      </c>
      <c r="F16" t="s">
        <v>263</v>
      </c>
      <c r="H16" t="s">
        <v>312</v>
      </c>
    </row>
    <row r="17" spans="3:8">
      <c r="C17" t="s">
        <v>226</v>
      </c>
      <c r="F17" t="s">
        <v>264</v>
      </c>
      <c r="H17" t="s">
        <v>313</v>
      </c>
    </row>
    <row r="18" spans="3:8">
      <c r="C18" t="s">
        <v>227</v>
      </c>
      <c r="F18" t="s">
        <v>265</v>
      </c>
      <c r="H18" t="s">
        <v>314</v>
      </c>
    </row>
    <row r="19" spans="3:8">
      <c r="C19" t="s">
        <v>228</v>
      </c>
      <c r="F19" t="s">
        <v>266</v>
      </c>
      <c r="H19" t="s">
        <v>315</v>
      </c>
    </row>
    <row r="20" spans="3:8">
      <c r="C20" t="s">
        <v>229</v>
      </c>
      <c r="F20" t="s">
        <v>267</v>
      </c>
      <c r="H20" t="s">
        <v>316</v>
      </c>
    </row>
    <row r="21" spans="3:8">
      <c r="C21" t="s">
        <v>230</v>
      </c>
      <c r="F21" t="s">
        <v>268</v>
      </c>
      <c r="H21" t="s">
        <v>317</v>
      </c>
    </row>
    <row r="22" spans="3:8">
      <c r="C22" t="s">
        <v>231</v>
      </c>
      <c r="F22" t="s">
        <v>269</v>
      </c>
      <c r="H22" t="s">
        <v>318</v>
      </c>
    </row>
    <row r="23" spans="3:8">
      <c r="C23" t="s">
        <v>232</v>
      </c>
      <c r="F23" t="s">
        <v>270</v>
      </c>
      <c r="H23" t="s">
        <v>319</v>
      </c>
    </row>
    <row r="24" spans="3:8">
      <c r="C24" t="s">
        <v>233</v>
      </c>
      <c r="F24" t="s">
        <v>271</v>
      </c>
      <c r="H24" t="s">
        <v>320</v>
      </c>
    </row>
    <row r="25" spans="3:8">
      <c r="C25" t="s">
        <v>234</v>
      </c>
      <c r="F25" t="s">
        <v>272</v>
      </c>
      <c r="H25" t="s">
        <v>321</v>
      </c>
    </row>
    <row r="26" spans="3:8">
      <c r="C26" t="s">
        <v>235</v>
      </c>
      <c r="F26" t="s">
        <v>273</v>
      </c>
      <c r="H26" t="s">
        <v>322</v>
      </c>
    </row>
    <row r="27" spans="3:8">
      <c r="C27" t="s">
        <v>236</v>
      </c>
      <c r="F27" t="s">
        <v>274</v>
      </c>
      <c r="H27" t="s">
        <v>323</v>
      </c>
    </row>
    <row r="28" spans="3:8">
      <c r="C28" t="s">
        <v>237</v>
      </c>
      <c r="F28" t="s">
        <v>275</v>
      </c>
      <c r="H28" t="s">
        <v>324</v>
      </c>
    </row>
    <row r="29" spans="3:8">
      <c r="C29" t="s">
        <v>238</v>
      </c>
      <c r="F29" t="s">
        <v>276</v>
      </c>
      <c r="H29" t="s">
        <v>325</v>
      </c>
    </row>
    <row r="30" spans="3:8">
      <c r="C30" t="s">
        <v>239</v>
      </c>
      <c r="F30" t="s">
        <v>277</v>
      </c>
      <c r="H30" t="s">
        <v>326</v>
      </c>
    </row>
    <row r="31" spans="3:8">
      <c r="C31" t="s">
        <v>240</v>
      </c>
      <c r="F31" t="s">
        <v>278</v>
      </c>
      <c r="H31" t="s">
        <v>327</v>
      </c>
    </row>
    <row r="32" spans="3:8">
      <c r="C32" t="s">
        <v>241</v>
      </c>
      <c r="F32" t="s">
        <v>279</v>
      </c>
      <c r="H32" t="s">
        <v>328</v>
      </c>
    </row>
    <row r="33" spans="3:8">
      <c r="C33" t="s">
        <v>242</v>
      </c>
      <c r="F33" t="s">
        <v>280</v>
      </c>
      <c r="H33" t="s">
        <v>329</v>
      </c>
    </row>
    <row r="34" spans="3:8">
      <c r="C34" t="s">
        <v>243</v>
      </c>
      <c r="F34" t="s">
        <v>281</v>
      </c>
      <c r="H34" t="s">
        <v>330</v>
      </c>
    </row>
    <row r="35" spans="3:8">
      <c r="C35" t="s">
        <v>244</v>
      </c>
      <c r="F35" t="s">
        <v>282</v>
      </c>
    </row>
    <row r="36" spans="3:8">
      <c r="C36" t="s">
        <v>245</v>
      </c>
      <c r="F36" t="s">
        <v>283</v>
      </c>
    </row>
    <row r="37" spans="3:8">
      <c r="C37" t="s">
        <v>246</v>
      </c>
      <c r="F37" t="s">
        <v>284</v>
      </c>
    </row>
    <row r="38" spans="3:8">
      <c r="C38" t="s">
        <v>247</v>
      </c>
      <c r="F38" t="s">
        <v>285</v>
      </c>
    </row>
    <row r="39" spans="3:8">
      <c r="C39" t="s">
        <v>248</v>
      </c>
      <c r="F39" t="s">
        <v>286</v>
      </c>
    </row>
    <row r="40" spans="3:8">
      <c r="F40" t="s">
        <v>287</v>
      </c>
    </row>
    <row r="41" spans="3:8">
      <c r="F41" t="s">
        <v>288</v>
      </c>
    </row>
    <row r="42" spans="3:8">
      <c r="F42" t="s">
        <v>289</v>
      </c>
    </row>
    <row r="43" spans="3:8">
      <c r="F43" t="s">
        <v>290</v>
      </c>
    </row>
    <row r="44" spans="3:8">
      <c r="F44" t="s">
        <v>291</v>
      </c>
    </row>
    <row r="45" spans="3:8">
      <c r="F45" t="s">
        <v>292</v>
      </c>
    </row>
    <row r="46" spans="3:8">
      <c r="F46" t="s">
        <v>293</v>
      </c>
    </row>
    <row r="47" spans="3:8">
      <c r="F47" t="s">
        <v>294</v>
      </c>
    </row>
    <row r="48" spans="3:8">
      <c r="F48" t="s">
        <v>295</v>
      </c>
    </row>
    <row r="49" spans="6:6">
      <c r="F49" t="s">
        <v>296</v>
      </c>
    </row>
    <row r="50" spans="6:6">
      <c r="F50" t="s">
        <v>297</v>
      </c>
    </row>
  </sheetData>
  <sheetProtection algorithmName="SHA-512" hashValue="pYrPk4wKyoC2DT8yP1iN3G2obgQteIlqK2/MHQLeDaYXMYFuHi0lzb0CqI3mYG0urX6XM3ZHLzNHA5Em4gLMgg==" saltValue="tJpkng7U/GRiFklUadwL0A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1"/>
  <sheetViews>
    <sheetView workbookViewId="0">
      <selection sqref="A1:XFD1048576"/>
    </sheetView>
  </sheetViews>
  <sheetFormatPr baseColWidth="10" defaultRowHeight="15"/>
  <cols>
    <col min="1" max="1" width="54.7109375" bestFit="1" customWidth="1"/>
    <col min="2" max="2" width="24.42578125" bestFit="1" customWidth="1"/>
    <col min="3" max="3" width="54.5703125" bestFit="1" customWidth="1"/>
    <col min="5" max="5" width="56" bestFit="1" customWidth="1"/>
    <col min="6" max="6" width="16.140625" bestFit="1" customWidth="1"/>
    <col min="7" max="7" width="36.42578125" bestFit="1" customWidth="1"/>
  </cols>
  <sheetData>
    <row r="1" spans="1:7" s="16" customFormat="1" ht="19.5" thickBot="1">
      <c r="A1" s="15" t="s">
        <v>177</v>
      </c>
      <c r="B1" s="15" t="s">
        <v>178</v>
      </c>
      <c r="C1" s="15" t="s">
        <v>179</v>
      </c>
      <c r="E1" s="17" t="s">
        <v>180</v>
      </c>
      <c r="F1" s="17" t="s">
        <v>181</v>
      </c>
      <c r="G1" s="17" t="s">
        <v>182</v>
      </c>
    </row>
    <row r="2" spans="1:7" ht="15.75" thickBot="1">
      <c r="A2" s="18" t="s">
        <v>183</v>
      </c>
      <c r="B2" s="18" t="s">
        <v>184</v>
      </c>
      <c r="C2" s="18" t="s">
        <v>185</v>
      </c>
      <c r="E2" s="19" t="s">
        <v>186</v>
      </c>
      <c r="F2" s="20" t="s">
        <v>187</v>
      </c>
      <c r="G2" s="20" t="s">
        <v>188</v>
      </c>
    </row>
    <row r="3" spans="1:7" ht="15.75" thickBot="1">
      <c r="A3" s="18" t="s">
        <v>189</v>
      </c>
      <c r="B3" s="18" t="s">
        <v>9</v>
      </c>
      <c r="E3" s="19" t="s">
        <v>190</v>
      </c>
      <c r="F3" s="20" t="s">
        <v>33</v>
      </c>
    </row>
    <row r="4" spans="1:7" ht="15.75" thickBot="1">
      <c r="A4" s="18" t="s">
        <v>191</v>
      </c>
      <c r="B4" s="18" t="s">
        <v>169</v>
      </c>
      <c r="E4" s="19" t="s">
        <v>192</v>
      </c>
      <c r="F4" s="20" t="s">
        <v>193</v>
      </c>
    </row>
    <row r="5" spans="1:7" ht="30.75" thickBot="1">
      <c r="A5" s="18" t="s">
        <v>194</v>
      </c>
      <c r="B5" s="18" t="s">
        <v>195</v>
      </c>
      <c r="E5" s="19" t="s">
        <v>196</v>
      </c>
      <c r="F5" s="20" t="s">
        <v>197</v>
      </c>
    </row>
    <row r="6" spans="1:7" ht="15.75" thickBot="1">
      <c r="B6" s="18" t="s">
        <v>198</v>
      </c>
      <c r="F6" s="20" t="s">
        <v>199</v>
      </c>
    </row>
    <row r="7" spans="1:7" ht="15.75" thickBot="1">
      <c r="B7" s="18" t="s">
        <v>170</v>
      </c>
      <c r="F7" s="20" t="s">
        <v>34</v>
      </c>
    </row>
    <row r="8" spans="1:7" ht="15.75" thickBot="1">
      <c r="B8" s="18" t="s">
        <v>200</v>
      </c>
      <c r="F8" s="20" t="s">
        <v>35</v>
      </c>
    </row>
    <row r="9" spans="1:7">
      <c r="A9" s="21"/>
    </row>
    <row r="10" spans="1:7">
      <c r="A10" s="21"/>
    </row>
    <row r="11" spans="1:7">
      <c r="A11" s="21"/>
    </row>
  </sheetData>
  <sheetProtection algorithmName="SHA-512" hashValue="Lkesy409Da9hZRTEyTTxETo2h47qp6AfL2HDHCjT3d5i3+iGLXw3/jiYs9tGpJbypN8sPj4TNP7ZYamfjwANWg==" saltValue="7S3X2CBqR8Xt5jHCd++zI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18</vt:i4>
      </vt:variant>
    </vt:vector>
  </HeadingPairs>
  <TitlesOfParts>
    <vt:vector size="23" baseType="lpstr">
      <vt:lpstr>تقييم المطابقة</vt:lpstr>
      <vt:lpstr>Eval.Conformité</vt:lpstr>
      <vt:lpstr>Etablissements</vt:lpstr>
      <vt:lpstr>المؤسسات</vt:lpstr>
      <vt:lpstr>Mention</vt:lpstr>
      <vt:lpstr>CRUC</vt:lpstr>
      <vt:lpstr>CRUE</vt:lpstr>
      <vt:lpstr>CRUO</vt:lpstr>
      <vt:lpstr>Etablissements!establishments_templatev1_1</vt:lpstr>
      <vt:lpstr>Mention1</vt:lpstr>
      <vt:lpstr>Mention1_ar</vt:lpstr>
      <vt:lpstr>Mention2</vt:lpstr>
      <vt:lpstr>Mention2_ar</vt:lpstr>
      <vt:lpstr>Région</vt:lpstr>
      <vt:lpstr>Sous_Tutelle</vt:lpstr>
      <vt:lpstr>Type</vt:lpstr>
      <vt:lpstr>Type_ar</vt:lpstr>
      <vt:lpstr>الندوات__الجهوية</vt:lpstr>
      <vt:lpstr>الندوات_الجهوية</vt:lpstr>
      <vt:lpstr>الندوة_الجهوية_لجامعات_الشرق</vt:lpstr>
      <vt:lpstr>الندوة_الجهوية_لجامعات_الغرب</vt:lpstr>
      <vt:lpstr>الندوة_الجهوية_لجامعات_الوسط</vt:lpstr>
      <vt:lpstr>تحت_الوصاية_البيداغوجية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M-Tech</dc:creator>
  <cp:lastModifiedBy>M-Tech</cp:lastModifiedBy>
  <dcterms:created xsi:type="dcterms:W3CDTF">2026-09-29T09:32:48Z</dcterms:created>
  <dcterms:modified xsi:type="dcterms:W3CDTF">2026-10-05T13:46:59Z</dcterms:modified>
</cp:coreProperties>
</file>